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DOKUMENTI\FIN.IZVJE. - PLAN PRORAČUNA,IZMJENE,  IZVRŠENJE I REBALANSI S OBRAZLOŽENJIMA, PLAN NABAVE\2025\"/>
    </mc:Choice>
  </mc:AlternateContent>
  <xr:revisionPtr revIDLastSave="0" documentId="13_ncr:1_{BE224750-7E30-42BF-947A-44F29D35310A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O-SAŽETAK " sheetId="1" r:id="rId1"/>
    <sheet name="P-Prihodi i rashodi prema ekono" sheetId="2" r:id="rId2"/>
    <sheet name="P-Prihodi i rashodi po izvorima" sheetId="10" r:id="rId3"/>
    <sheet name="O-Rashodi -funkcijska" sheetId="3" r:id="rId4"/>
    <sheet name="O-Račun financiranja" sheetId="4" r:id="rId5"/>
    <sheet name="O-Rashodi po programskoj klas" sheetId="5" r:id="rId6"/>
    <sheet name="List4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I14" i="4"/>
  <c r="I13" i="4" s="1"/>
  <c r="I12" i="4" s="1"/>
  <c r="I16" i="4" s="1"/>
  <c r="I9" i="4"/>
  <c r="I8" i="4" s="1"/>
  <c r="I7" i="4" s="1"/>
  <c r="I11" i="4" s="1"/>
  <c r="H14" i="4"/>
  <c r="H13" i="4" s="1"/>
  <c r="H12" i="4" s="1"/>
  <c r="H16" i="4" s="1"/>
  <c r="H9" i="4"/>
  <c r="H8" i="4" s="1"/>
  <c r="H7" i="4" s="1"/>
  <c r="H11" i="4" s="1"/>
  <c r="E9" i="2" l="1"/>
  <c r="C159" i="5" l="1"/>
  <c r="C158" i="5" s="1"/>
  <c r="C143" i="5"/>
  <c r="C20" i="5"/>
  <c r="C14" i="5"/>
  <c r="H10" i="1"/>
  <c r="G14" i="4" l="1"/>
  <c r="G13" i="4" s="1"/>
  <c r="G12" i="4" s="1"/>
  <c r="E14" i="4"/>
  <c r="E13" i="4" s="1"/>
  <c r="E12" i="4" s="1"/>
  <c r="E16" i="4" s="1"/>
  <c r="F12" i="4"/>
  <c r="F16" i="4" s="1"/>
  <c r="G9" i="4"/>
  <c r="E9" i="4"/>
  <c r="E8" i="4" s="1"/>
  <c r="E7" i="4" s="1"/>
  <c r="E11" i="4" s="1"/>
  <c r="F7" i="4"/>
  <c r="F11" i="4" s="1"/>
  <c r="G21" i="1"/>
  <c r="F21" i="1"/>
  <c r="J16" i="1"/>
  <c r="I16" i="1"/>
  <c r="H16" i="1"/>
  <c r="G16" i="1"/>
  <c r="F16" i="1"/>
  <c r="G9" i="1"/>
  <c r="F9" i="1"/>
  <c r="G8" i="1"/>
  <c r="G7" i="1" s="1"/>
  <c r="F8" i="1"/>
  <c r="F7" i="1" s="1"/>
  <c r="G6" i="1"/>
  <c r="F6" i="1"/>
  <c r="G5" i="1"/>
  <c r="G4" i="1" s="1"/>
  <c r="F5" i="1"/>
  <c r="F4" i="1" s="1"/>
  <c r="G16" i="4" l="1"/>
  <c r="F10" i="1"/>
  <c r="F23" i="1" s="1"/>
  <c r="G10" i="1"/>
  <c r="G23" i="1" s="1"/>
  <c r="G8" i="4"/>
  <c r="G7" i="4" l="1"/>
  <c r="G11" i="4" l="1"/>
</calcChain>
</file>

<file path=xl/sharedStrings.xml><?xml version="1.0" encoding="utf-8"?>
<sst xmlns="http://schemas.openxmlformats.org/spreadsheetml/2006/main" count="592" uniqueCount="298">
  <si>
    <t>A) SAŽETAK RAČUNA PRIHODA I RASHODA</t>
  </si>
  <si>
    <t xml:space="preserve">PRIHODI/RASHODI TEKUĆA GODINA </t>
  </si>
  <si>
    <t>Izvršenje 2021.</t>
  </si>
  <si>
    <t>Plan 2022.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</si>
  <si>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</si>
  <si>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</si>
  <si>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</si>
  <si>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</si>
  <si>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</si>
  <si>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</si>
  <si>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</si>
  <si>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</si>
  <si>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</si>
  <si>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</si>
  <si>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</si>
  <si>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</si>
  <si>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</si>
  <si>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</si>
  <si>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</si>
  <si>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</si>
  <si>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</si>
  <si>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</si>
  <si>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</si>
  <si>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</si>
  <si>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</si>
  <si>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 xml:space="preserve">Prihodi poslovanja </t>
  </si>
  <si>
    <t>Pomoći iz inozemstva i od subjekata unutar općeg proračuna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</si>
  <si>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</si>
  <si>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</si>
  <si>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</si>
  <si>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</si>
  <si>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</si>
  <si>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</si>
  <si>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</si>
  <si>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</si>
  <si>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</si>
  <si>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</si>
  <si>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</si>
  <si>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</si>
  <si>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</si>
  <si>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</si>
  <si>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</si>
  <si>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</si>
  <si>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</si>
  <si>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</si>
  <si>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</si>
  <si>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</si>
  <si>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</si>
  <si>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</si>
  <si>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</si>
  <si>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</si>
  <si>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</si>
  <si>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11</t>
  </si>
  <si>
    <t>Opći prihodi i primici</t>
  </si>
  <si>
    <t>Ukupni prihodi</t>
  </si>
  <si>
    <t>Prihodi za posebne namjene - višak</t>
  </si>
  <si>
    <t>Rashodi poslovanja</t>
  </si>
  <si>
    <t>Rashodi za zaposlene</t>
  </si>
  <si>
    <t>Plaće za redovan rad</t>
  </si>
  <si>
    <t>Materijalni rashodi</t>
  </si>
  <si>
    <t>Naknade troškova zaposlenima</t>
  </si>
  <si>
    <t>Službena putovanja</t>
  </si>
  <si>
    <t xml:space="preserve"> Opći prihodi i primici</t>
  </si>
  <si>
    <t>12</t>
  </si>
  <si>
    <t>Materijal i sirovine</t>
  </si>
  <si>
    <t xml:space="preserve">Vlastiti prihodi </t>
  </si>
  <si>
    <t>Rashodi za usluge</t>
  </si>
  <si>
    <t>Usluge tekućeg i investicijskog održavanja</t>
  </si>
  <si>
    <t>Financijski rashodi</t>
  </si>
  <si>
    <t xml:space="preserve"> Prihodi za posebne namjene </t>
  </si>
  <si>
    <t>Pomoći</t>
  </si>
  <si>
    <t>Rashodi za nabavu nefinancijske imovine</t>
  </si>
  <si>
    <t>Rashodi za nabavu proizvedene dug. imovine</t>
  </si>
  <si>
    <t>Postrojenja i oprema</t>
  </si>
  <si>
    <t>4221</t>
  </si>
  <si>
    <t>Uredska oprema i namještaj</t>
  </si>
  <si>
    <t>Rashodi za nabavu proizvedene dugotrajne imovine</t>
  </si>
  <si>
    <t>Ukupni rashodi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</si>
  <si>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</si>
  <si>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</si>
  <si>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</si>
  <si>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</si>
  <si>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</si>
  <si>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09 Obrazovanje</t>
  </si>
  <si>
    <t xml:space="preserve">091 Predškolsko i osnovno obrazovanje </t>
  </si>
  <si>
    <t>096 Dodatne usluge u obrazovanju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</si>
  <si>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</si>
  <si>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</si>
  <si>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</si>
  <si>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</si>
  <si>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</si>
  <si>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</si>
  <si>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</si>
  <si>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</si>
  <si>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</si>
  <si>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</si>
  <si>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</si>
  <si>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</si>
  <si>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</si>
  <si>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</si>
  <si>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Šifra</t>
  </si>
  <si>
    <t>Naziv</t>
  </si>
  <si>
    <t>Vlastiti prihodi</t>
  </si>
  <si>
    <t>Prihodi za posebne namjene</t>
  </si>
  <si>
    <t>Donacije</t>
  </si>
  <si>
    <t>Dodatna ulaganja na građevinskim objektima</t>
  </si>
  <si>
    <t>Rashodi za nabavu proizvodne dug.imovine</t>
  </si>
  <si>
    <t>Naknade građanima i kućanstvima u naravi</t>
  </si>
  <si>
    <t>6362</t>
  </si>
  <si>
    <t>Kapitalne pomoći pror.korisnicima iz proračuna koji im nije nadležan</t>
  </si>
  <si>
    <t>Naknada troškova zaposlenima</t>
  </si>
  <si>
    <t>Naknada za prijevoz</t>
  </si>
  <si>
    <t>Knjige</t>
  </si>
  <si>
    <t>424</t>
  </si>
  <si>
    <t>4241</t>
  </si>
  <si>
    <t>P1001</t>
  </si>
  <si>
    <t>PROGRAM JAVNIH POTREBA U ŠKOLSTVU</t>
  </si>
  <si>
    <t>A100010</t>
  </si>
  <si>
    <t>ŠKOLSKA KUHINJA</t>
  </si>
  <si>
    <t>A10014</t>
  </si>
  <si>
    <t>REDOVNI PROGRAM OŠ</t>
  </si>
  <si>
    <t>Opći prihodi i primici OŠ</t>
  </si>
  <si>
    <t>Knjige, umjetnička djela</t>
  </si>
  <si>
    <t>PRHODI ZA POSEBNE NAMJENE-VIŠAK</t>
  </si>
  <si>
    <t>K100002</t>
  </si>
  <si>
    <t>KAPITALNI PROJEKTI-ULAGANJE U OBJEKTE ŠKOLSTV</t>
  </si>
  <si>
    <t>Dodatna ulaganja na nefinancijskoj imovini</t>
  </si>
  <si>
    <t>T100004</t>
  </si>
  <si>
    <t>TEKUĆI PROJEKT-OSIGURAVNJE POMOĆNIKA U NASTAVI UČENICIMA S POTEŠKOĆAMA</t>
  </si>
  <si>
    <t>PRIHODI ZA POSEBNE NAMJENE</t>
  </si>
  <si>
    <t>DONACIJA</t>
  </si>
  <si>
    <t>683</t>
  </si>
  <si>
    <t>Ostali prihodi</t>
  </si>
  <si>
    <t>Ostala nematerjalna proizvodna imovina</t>
  </si>
  <si>
    <t>Višegodišnji nasadi</t>
  </si>
  <si>
    <t>Opći prihodi i  primici</t>
  </si>
  <si>
    <t>42</t>
  </si>
  <si>
    <t>Prihodi iz nadležnog proračuna -pomoćnici u nastavi</t>
  </si>
  <si>
    <t>Prihodi iz nadležnog proračuna- školska kuhinja</t>
  </si>
  <si>
    <t>1.395</t>
  </si>
  <si>
    <t>1.381</t>
  </si>
  <si>
    <t>FINANCIJSKI PLAN PRORAČUNSKOG KORISNIKA JEDINICE LOKALNE I PODRUČNE (REGIONALNE)SAMOUPRAVE ZA 2025. I PROJEKCIJA ZA 2026. I 2027.GODINU</t>
  </si>
  <si>
    <t>OSNOVNA ŠKOLA BRAĆA RADIĆ MARTINSKA VES</t>
  </si>
  <si>
    <t>PRIHODI POSLOVANJA PREMA IZVORIMA FINANCIRANJA</t>
  </si>
  <si>
    <t>RASHODI POSLOVANJA PREMA IZVORIMA FINANCIRANJA</t>
  </si>
  <si>
    <t xml:space="preserve">Izvršenje 2023. godine </t>
  </si>
  <si>
    <t>37</t>
  </si>
  <si>
    <t>10404</t>
  </si>
  <si>
    <t>34225</t>
  </si>
  <si>
    <r>
      <rPr>
        <b/>
        <sz val="14"/>
        <color rgb="FF002060"/>
        <rFont val="Arial"/>
        <family val="2"/>
        <charset val="238"/>
      </rPr>
      <t>FINANCIJSKI PLAN PRORAČUNSKOG KORISNIKA JEDINICE LOKALNE I PODRUČNE (REGIONALNE) SAMOUPRAVE ZA 2025. I PROJEKCIJA ZA 2026. I 2027</t>
    </r>
    <r>
      <rPr>
        <sz val="10"/>
        <color rgb="FF002060"/>
        <rFont val="Calibri"/>
        <family val="2"/>
        <charset val="238"/>
        <scheme val="minor"/>
      </rPr>
      <t>.</t>
    </r>
  </si>
  <si>
    <t>POSEBNI DIO</t>
  </si>
  <si>
    <t>Plaće</t>
  </si>
  <si>
    <t>312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</si>
  <si>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</si>
  <si>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</si>
  <si>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</si>
  <si>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</si>
  <si>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3211</t>
  </si>
  <si>
    <t>3212</t>
  </si>
  <si>
    <t>Naknade za prijevoz, za rad na terenu i odvojeni život</t>
  </si>
  <si>
    <t>3213</t>
  </si>
  <si>
    <t>Stručno usavršavanje zaposlenika</t>
  </si>
  <si>
    <t>Rashodi za materijal i energiju</t>
  </si>
  <si>
    <t>Ostali nespomenuti rashodi poslovanja</t>
  </si>
  <si>
    <t>3113</t>
  </si>
  <si>
    <t>Plaće za prekovremeni rad</t>
  </si>
  <si>
    <t>3131</t>
  </si>
  <si>
    <t>Doprinosi za mirovinsko osiguranje</t>
  </si>
  <si>
    <t>3214</t>
  </si>
  <si>
    <t>Ostale naknade zaposlenima</t>
  </si>
  <si>
    <t>Uredski materijal</t>
  </si>
  <si>
    <t>Energija</t>
  </si>
  <si>
    <t>Materijal i dijelovi za tekuće održavanje</t>
  </si>
  <si>
    <t>Sitan inventar</t>
  </si>
  <si>
    <t>Službena odjeća i obuća</t>
  </si>
  <si>
    <t>Usluge telefona, pošte</t>
  </si>
  <si>
    <t>Usluge promidžbe i informiranja</t>
  </si>
  <si>
    <t>Komunalne usluge</t>
  </si>
  <si>
    <t>Zdravstvne usluge</t>
  </si>
  <si>
    <t>Intelekutalne usluge</t>
  </si>
  <si>
    <t>Računalne usluge</t>
  </si>
  <si>
    <t>Ostale usluge</t>
  </si>
  <si>
    <t>Reprezentacija</t>
  </si>
  <si>
    <t>Članarine i norme</t>
  </si>
  <si>
    <t>Pristojbe i naknade</t>
  </si>
  <si>
    <t>Troškovi sudskih postupaka</t>
  </si>
  <si>
    <t>Bankarske usluge</t>
  </si>
  <si>
    <t>Zatezne kamate</t>
  </si>
  <si>
    <t xml:space="preserve">Ostali rashodi </t>
  </si>
  <si>
    <t>Tekuće donacije u naravi</t>
  </si>
  <si>
    <t>4227</t>
  </si>
  <si>
    <t>Uređaji i strojevi za ostale namjene</t>
  </si>
  <si>
    <t>425</t>
  </si>
  <si>
    <t>Nematerijalna proizvodna imovina</t>
  </si>
  <si>
    <t>4264</t>
  </si>
  <si>
    <t>Dodatna ulgaganja na nefinancijskoj imovini</t>
  </si>
  <si>
    <t>68</t>
  </si>
  <si>
    <t>663</t>
  </si>
  <si>
    <t>321</t>
  </si>
  <si>
    <t>Naknada za prijevoz, rad na terenu</t>
  </si>
  <si>
    <t>3221</t>
  </si>
  <si>
    <t>Uredski materijal i ostali materijalni rashodi</t>
  </si>
  <si>
    <t>3223</t>
  </si>
  <si>
    <t>3224</t>
  </si>
  <si>
    <t>Materijal i dijelovi za tekuće i investicijsko održavanje</t>
  </si>
  <si>
    <t>Službena radna odjeća i obuća</t>
  </si>
  <si>
    <t>Usluge telefona, pošte i prijevoza</t>
  </si>
  <si>
    <t>Zdravstvene i veterinarske usluge</t>
  </si>
  <si>
    <t>Ostali nespomenuti rashodi</t>
  </si>
  <si>
    <t>Banarske usluge</t>
  </si>
  <si>
    <t>Bankarske  i usluge platnog prometa</t>
  </si>
  <si>
    <t>3231</t>
  </si>
  <si>
    <t>3232</t>
  </si>
  <si>
    <t>3234</t>
  </si>
  <si>
    <t xml:space="preserve">Usluge odvjetnika </t>
  </si>
  <si>
    <t>3238</t>
  </si>
  <si>
    <t>3239</t>
  </si>
  <si>
    <t>3293</t>
  </si>
  <si>
    <t>Ostali financijski rashodi</t>
  </si>
  <si>
    <t>3431</t>
  </si>
  <si>
    <t>Bankarske usluge i usluge platnog prometa</t>
  </si>
  <si>
    <t>Poklon djeci i djelatnicima</t>
  </si>
  <si>
    <t>3222</t>
  </si>
  <si>
    <t>Plaće za redovan rad - bruto</t>
  </si>
  <si>
    <t>Doprinosi na plaće ZO</t>
  </si>
  <si>
    <t>322</t>
  </si>
  <si>
    <t>Materijal za čišćenje i uredski materijal</t>
  </si>
  <si>
    <t>3225</t>
  </si>
  <si>
    <t>Namirnice za prehranu učenika</t>
  </si>
  <si>
    <t xml:space="preserve">Rashodi za usluge </t>
  </si>
  <si>
    <t>Intelektualne i osobne usluge</t>
  </si>
  <si>
    <t>717</t>
  </si>
  <si>
    <t>664</t>
  </si>
  <si>
    <t>PRIHODI POSLOVANJA PREMA EKONOMSKOJ KLASIFIKACIJI</t>
  </si>
  <si>
    <t>Višak prihoda od nefinacij.imovine</t>
  </si>
  <si>
    <t>Pomoći iz gradskih i općinskih proračuna</t>
  </si>
  <si>
    <t>Tekuće pomoći proračunu iz drugih proračuna</t>
  </si>
  <si>
    <t>Plaće za zaposlene</t>
  </si>
  <si>
    <t>Doprinosi za zdravstveno osiguranje</t>
  </si>
  <si>
    <t>Prijevoz učenika</t>
  </si>
  <si>
    <t>Oprema</t>
  </si>
  <si>
    <t>Ostala nematerijalna imovnina</t>
  </si>
  <si>
    <t>Plan 2024.g.</t>
  </si>
  <si>
    <t>Plan 2024.</t>
  </si>
  <si>
    <t>Plan 2024-</t>
  </si>
  <si>
    <t>8225</t>
  </si>
  <si>
    <t>34</t>
  </si>
  <si>
    <t>500</t>
  </si>
  <si>
    <t>31697</t>
  </si>
  <si>
    <t>32</t>
  </si>
  <si>
    <t>955</t>
  </si>
  <si>
    <t>292</t>
  </si>
  <si>
    <t>Pomoći EU</t>
  </si>
  <si>
    <t>Tekuće pomoći od međunarodnih organizacija</t>
  </si>
  <si>
    <t>523</t>
  </si>
  <si>
    <t>43</t>
  </si>
  <si>
    <t>5.2.5</t>
  </si>
  <si>
    <t>Pomoći MZO</t>
  </si>
  <si>
    <t>Pomoći-ministarstvo za demografiju, obitelj i mlade</t>
  </si>
  <si>
    <t>Pomoć-agencija u poljoprivredi</t>
  </si>
  <si>
    <t>5214</t>
  </si>
  <si>
    <t>A100007</t>
  </si>
  <si>
    <t>ŠKOLSKA NATJECANJA I SMORTRE</t>
  </si>
  <si>
    <t>Troškovi naknade mentorima</t>
  </si>
  <si>
    <t>3783</t>
  </si>
  <si>
    <t>Plaća za zaposlne</t>
  </si>
  <si>
    <t>Doprinosi za zaposlne</t>
  </si>
  <si>
    <t>26</t>
  </si>
  <si>
    <t>6331</t>
  </si>
  <si>
    <t>Tkuće pomoci iz drugih proračuna</t>
  </si>
  <si>
    <t>6321</t>
  </si>
  <si>
    <t>Tekuće pomoći međunarodnih organizacija</t>
  </si>
  <si>
    <t xml:space="preserve">                                                             RASHODI POSLOVANJAVPREMA EKONOMSKOJ KLASIFIKACIJI</t>
  </si>
  <si>
    <t>3121</t>
  </si>
  <si>
    <t>Doprinosi za ZO</t>
  </si>
  <si>
    <t>1.1.</t>
  </si>
  <si>
    <t>Rashodi za zaposlne</t>
  </si>
  <si>
    <t>Ostali građevinski objekti</t>
  </si>
  <si>
    <t>Plan 2025.</t>
  </si>
  <si>
    <t>Projekcija 2026.</t>
  </si>
  <si>
    <t>Projekcija 2027.</t>
  </si>
  <si>
    <t>FINACIJSKI PLAN PRORAČUNSKOG KORISNIKA JEDINICE LOKALNE I PODRUČNE SAMOUPRAVE ZA 2025. I PROJEKCIJA ZA 2026. I 2027.G.</t>
  </si>
  <si>
    <t xml:space="preserve">Osiguranje pomoćnika u nastavi s poteškoćama </t>
  </si>
  <si>
    <t>571</t>
  </si>
  <si>
    <t>522</t>
  </si>
  <si>
    <t>431</t>
  </si>
  <si>
    <t>4.814</t>
  </si>
  <si>
    <t>4.157</t>
  </si>
  <si>
    <t>4.815</t>
  </si>
  <si>
    <t>4.816</t>
  </si>
  <si>
    <t>4.817</t>
  </si>
  <si>
    <t>4.818</t>
  </si>
  <si>
    <t>4.819</t>
  </si>
  <si>
    <t>4.158</t>
  </si>
  <si>
    <t>4.159</t>
  </si>
  <si>
    <t>4.160</t>
  </si>
  <si>
    <t>4.161</t>
  </si>
  <si>
    <t>4.162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</si>
</sst>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;[Red]&quot;-&quot;#,##0&quot; &quot;"/>
    <numFmt numFmtId="165" formatCode="#,##0\ _k_n"/>
    <numFmt numFmtId="166" formatCode="#,##0\ &quot;kn&quot;"/>
  </numFmts>
  <fonts count="55" x14ac:knownFonts="1">
    <font>
      <sz val="10"/>
      <color rgb="FF000000"/>
      <name val="Calibri"/>
      <scheme val="minor"/>
    </font>
    <font>
      <b/>
      <sz val="12"/>
      <color rgb="FF002060"/>
      <name val="Calibri"/>
      <family val="2"/>
      <charset val="238"/>
    </font>
    <font>
      <sz val="10"/>
      <name val="Calibri"/>
      <family val="2"/>
      <charset val="238"/>
    </font>
    <font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i/>
      <sz val="8"/>
      <color rgb="FF00206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2060"/>
      <name val="Calibri"/>
      <family val="2"/>
      <charset val="238"/>
    </font>
    <font>
      <i/>
      <sz val="11"/>
      <color rgb="FF00206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sz val="11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</font>
    <font>
      <b/>
      <sz val="12"/>
      <color rgb="FF00B0F0"/>
      <name val="Calibri"/>
      <family val="2"/>
      <charset val="238"/>
    </font>
    <font>
      <b/>
      <i/>
      <sz val="12"/>
      <color rgb="FF00B0F0"/>
      <name val="Calibri"/>
      <family val="2"/>
      <charset val="238"/>
    </font>
    <font>
      <sz val="10"/>
      <color rgb="FF00B0F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0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1"/>
      <color rgb="FF1E4E79"/>
      <name val="Calibri"/>
      <family val="2"/>
      <charset val="238"/>
    </font>
    <font>
      <sz val="11"/>
      <color rgb="FF1E4E79"/>
      <name val="Calibri"/>
      <family val="2"/>
      <charset val="238"/>
    </font>
    <font>
      <b/>
      <sz val="11"/>
      <color rgb="FF1E4E79"/>
      <name val="Calibri"/>
    </font>
    <font>
      <sz val="11"/>
      <color rgb="FF1E4E79"/>
      <name val="Calibri"/>
    </font>
    <font>
      <b/>
      <sz val="10"/>
      <color rgb="FF002060"/>
      <name val="Calibri"/>
      <family val="2"/>
      <charset val="238"/>
    </font>
    <font>
      <sz val="10"/>
      <color rgb="FF002060"/>
      <name val="Calibri"/>
      <family val="2"/>
      <charset val="238"/>
    </font>
    <font>
      <b/>
      <sz val="10"/>
      <color theme="4" tint="-0.499984740745262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4"/>
      <name val="Calibri"/>
      <family val="2"/>
      <charset val="238"/>
    </font>
    <font>
      <b/>
      <sz val="11"/>
      <color rgb="FF00B0F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BFBFB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1" fillId="0" borderId="7"/>
    <xf numFmtId="0" fontId="41" fillId="0" borderId="7"/>
    <xf numFmtId="0" fontId="41" fillId="0" borderId="7"/>
    <xf numFmtId="0" fontId="42" fillId="0" borderId="7"/>
    <xf numFmtId="0" fontId="42" fillId="0" borderId="7"/>
    <xf numFmtId="0" fontId="42" fillId="0" borderId="7"/>
    <xf numFmtId="0" fontId="42" fillId="0" borderId="7"/>
    <xf numFmtId="0" fontId="42" fillId="0" borderId="7"/>
  </cellStyleXfs>
  <cellXfs count="525">
    <xf numFmtId="0" fontId="0" fillId="0" borderId="0" xfId="0"/>
    <xf numFmtId="0" fontId="3" fillId="0" borderId="0" xfId="0" applyFont="1"/>
    <xf numFmtId="0" fontId="1" fillId="3" borderId="6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3" fillId="3" borderId="6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3" fontId="3" fillId="3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/>
    <xf numFmtId="0" fontId="5" fillId="0" borderId="0" xfId="0" applyFont="1" applyAlignment="1">
      <alignment wrapText="1"/>
    </xf>
    <xf numFmtId="0" fontId="1" fillId="3" borderId="6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right" vertical="center" wrapText="1"/>
    </xf>
    <xf numFmtId="3" fontId="8" fillId="3" borderId="6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49" fontId="13" fillId="6" borderId="6" xfId="0" applyNumberFormat="1" applyFont="1" applyFill="1" applyBorder="1" applyAlignment="1">
      <alignment horizontal="left" vertical="center" wrapText="1"/>
    </xf>
    <xf numFmtId="3" fontId="13" fillId="6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/>
    </xf>
    <xf numFmtId="3" fontId="13" fillId="3" borderId="6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left" vertical="center"/>
    </xf>
    <xf numFmtId="3" fontId="15" fillId="2" borderId="7" xfId="0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1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1" xfId="0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1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3" fontId="1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20" fillId="2" borderId="7" xfId="0" applyFont="1" applyFill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quotePrefix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/>
    </xf>
    <xf numFmtId="0" fontId="20" fillId="2" borderId="11" xfId="0" applyFont="1" applyFill="1" applyBorder="1"/>
    <xf numFmtId="0" fontId="1" fillId="2" borderId="11" xfId="0" applyFont="1" applyFill="1" applyBorder="1" applyAlignment="1">
      <alignment vertical="center" wrapText="1"/>
    </xf>
    <xf numFmtId="3" fontId="1" fillId="2" borderId="11" xfId="0" applyNumberFormat="1" applyFont="1" applyFill="1" applyBorder="1" applyAlignment="1">
      <alignment vertical="center" wrapText="1"/>
    </xf>
    <xf numFmtId="0" fontId="20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/>
    <xf numFmtId="3" fontId="3" fillId="2" borderId="11" xfId="0" applyNumberFormat="1" applyFont="1" applyFill="1" applyBorder="1" applyAlignment="1">
      <alignment vertical="center" wrapText="1"/>
    </xf>
    <xf numFmtId="0" fontId="21" fillId="0" borderId="0" xfId="0" applyFont="1"/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/>
    <xf numFmtId="3" fontId="4" fillId="2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3" fillId="2" borderId="1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26" fillId="3" borderId="6" xfId="0" applyNumberFormat="1" applyFont="1" applyFill="1" applyBorder="1" applyAlignment="1">
      <alignment horizontal="right" vertical="center"/>
    </xf>
    <xf numFmtId="0" fontId="0" fillId="11" borderId="0" xfId="0" applyFill="1"/>
    <xf numFmtId="3" fontId="25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49" fontId="26" fillId="3" borderId="6" xfId="0" applyNumberFormat="1" applyFont="1" applyFill="1" applyBorder="1" applyAlignment="1">
      <alignment horizontal="left" vertical="center" wrapText="1"/>
    </xf>
    <xf numFmtId="0" fontId="24" fillId="0" borderId="0" xfId="0" applyFont="1"/>
    <xf numFmtId="3" fontId="3" fillId="2" borderId="11" xfId="0" applyNumberFormat="1" applyFont="1" applyFill="1" applyBorder="1" applyAlignment="1">
      <alignment horizontal="left" vertical="center"/>
    </xf>
    <xf numFmtId="3" fontId="31" fillId="2" borderId="11" xfId="0" applyNumberFormat="1" applyFont="1" applyFill="1" applyBorder="1" applyAlignment="1">
      <alignment horizontal="left" vertical="center"/>
    </xf>
    <xf numFmtId="3" fontId="31" fillId="2" borderId="11" xfId="0" applyNumberFormat="1" applyFont="1" applyFill="1" applyBorder="1" applyAlignment="1">
      <alignment horizontal="left" vertical="center" wrapText="1"/>
    </xf>
    <xf numFmtId="3" fontId="31" fillId="2" borderId="11" xfId="0" applyNumberFormat="1" applyFont="1" applyFill="1" applyBorder="1" applyAlignment="1">
      <alignment horizontal="right" vertical="center"/>
    </xf>
    <xf numFmtId="0" fontId="33" fillId="0" borderId="0" xfId="0" applyFont="1"/>
    <xf numFmtId="3" fontId="32" fillId="2" borderId="11" xfId="0" applyNumberFormat="1" applyFont="1" applyFill="1" applyBorder="1" applyAlignment="1">
      <alignment horizontal="left" vertical="center"/>
    </xf>
    <xf numFmtId="3" fontId="32" fillId="2" borderId="11" xfId="0" applyNumberFormat="1" applyFont="1" applyFill="1" applyBorder="1" applyAlignment="1">
      <alignment horizontal="left" vertical="center" wrapText="1"/>
    </xf>
    <xf numFmtId="3" fontId="32" fillId="0" borderId="0" xfId="0" applyNumberFormat="1" applyFont="1"/>
    <xf numFmtId="0" fontId="31" fillId="2" borderId="11" xfId="0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3" fillId="11" borderId="0" xfId="0" applyNumberFormat="1" applyFont="1" applyFill="1"/>
    <xf numFmtId="3" fontId="1" fillId="11" borderId="0" xfId="0" applyNumberFormat="1" applyFont="1" applyFill="1"/>
    <xf numFmtId="3" fontId="4" fillId="11" borderId="0" xfId="0" applyNumberFormat="1" applyFont="1" applyFill="1" applyAlignment="1">
      <alignment vertical="center"/>
    </xf>
    <xf numFmtId="3" fontId="3" fillId="11" borderId="0" xfId="0" applyNumberFormat="1" applyFont="1" applyFill="1"/>
    <xf numFmtId="3" fontId="1" fillId="13" borderId="11" xfId="0" applyNumberFormat="1" applyFont="1" applyFill="1" applyBorder="1" applyAlignment="1">
      <alignment horizontal="left" vertical="center"/>
    </xf>
    <xf numFmtId="3" fontId="1" fillId="13" borderId="11" xfId="0" applyNumberFormat="1" applyFont="1" applyFill="1" applyBorder="1" applyAlignment="1">
      <alignment horizontal="right" vertical="center"/>
    </xf>
    <xf numFmtId="3" fontId="1" fillId="14" borderId="11" xfId="0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/>
    </xf>
    <xf numFmtId="0" fontId="1" fillId="13" borderId="11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right" vertical="center"/>
    </xf>
    <xf numFmtId="3" fontId="8" fillId="9" borderId="6" xfId="0" applyNumberFormat="1" applyFont="1" applyFill="1" applyBorder="1" applyAlignment="1">
      <alignment horizontal="right" vertical="center"/>
    </xf>
    <xf numFmtId="3" fontId="30" fillId="3" borderId="13" xfId="0" applyNumberFormat="1" applyFont="1" applyFill="1" applyBorder="1" applyAlignment="1">
      <alignment horizontal="right" vertical="center" wrapText="1"/>
    </xf>
    <xf numFmtId="3" fontId="27" fillId="0" borderId="6" xfId="0" applyNumberFormat="1" applyFont="1" applyBorder="1" applyAlignment="1">
      <alignment horizontal="right" vertical="center"/>
    </xf>
    <xf numFmtId="3" fontId="30" fillId="6" borderId="6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vertical="center"/>
    </xf>
    <xf numFmtId="49" fontId="30" fillId="6" borderId="6" xfId="0" applyNumberFormat="1" applyFont="1" applyFill="1" applyBorder="1" applyAlignment="1">
      <alignment horizontal="right" vertical="center"/>
    </xf>
    <xf numFmtId="49" fontId="30" fillId="6" borderId="6" xfId="0" applyNumberFormat="1" applyFont="1" applyFill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49" fontId="27" fillId="0" borderId="6" xfId="0" applyNumberFormat="1" applyFont="1" applyBorder="1" applyAlignment="1">
      <alignment horizontal="right" vertical="center"/>
    </xf>
    <xf numFmtId="49" fontId="30" fillId="3" borderId="6" xfId="0" applyNumberFormat="1" applyFont="1" applyFill="1" applyBorder="1" applyAlignment="1">
      <alignment horizontal="right" vertical="center"/>
    </xf>
    <xf numFmtId="3" fontId="30" fillId="3" borderId="6" xfId="0" applyNumberFormat="1" applyFont="1" applyFill="1" applyBorder="1" applyAlignment="1">
      <alignment vertical="center"/>
    </xf>
    <xf numFmtId="49" fontId="27" fillId="3" borderId="6" xfId="0" applyNumberFormat="1" applyFont="1" applyFill="1" applyBorder="1" applyAlignment="1">
      <alignment horizontal="right" vertical="center"/>
    </xf>
    <xf numFmtId="49" fontId="30" fillId="3" borderId="6" xfId="0" applyNumberFormat="1" applyFont="1" applyFill="1" applyBorder="1" applyAlignment="1">
      <alignment vertical="center"/>
    </xf>
    <xf numFmtId="0" fontId="30" fillId="8" borderId="6" xfId="0" applyFont="1" applyFill="1" applyBorder="1" applyAlignment="1">
      <alignment vertical="center"/>
    </xf>
    <xf numFmtId="0" fontId="30" fillId="10" borderId="6" xfId="0" applyFont="1" applyFill="1" applyBorder="1" applyAlignment="1">
      <alignment vertical="center"/>
    </xf>
    <xf numFmtId="0" fontId="30" fillId="11" borderId="6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right" vertical="center"/>
    </xf>
    <xf numFmtId="49" fontId="27" fillId="3" borderId="6" xfId="0" applyNumberFormat="1" applyFont="1" applyFill="1" applyBorder="1" applyAlignment="1">
      <alignment vertical="center"/>
    </xf>
    <xf numFmtId="0" fontId="30" fillId="12" borderId="6" xfId="0" applyFont="1" applyFill="1" applyBorder="1" applyAlignment="1">
      <alignment horizontal="right" vertical="center"/>
    </xf>
    <xf numFmtId="49" fontId="30" fillId="12" borderId="6" xfId="0" applyNumberFormat="1" applyFont="1" applyFill="1" applyBorder="1" applyAlignment="1">
      <alignment horizontal="left" vertical="center"/>
    </xf>
    <xf numFmtId="49" fontId="30" fillId="12" borderId="6" xfId="0" applyNumberFormat="1" applyFont="1" applyFill="1" applyBorder="1" applyAlignment="1">
      <alignment horizontal="right" vertical="center"/>
    </xf>
    <xf numFmtId="0" fontId="30" fillId="3" borderId="6" xfId="0" applyFont="1" applyFill="1" applyBorder="1" applyAlignment="1">
      <alignment horizontal="right" vertical="center"/>
    </xf>
    <xf numFmtId="0" fontId="30" fillId="9" borderId="6" xfId="0" applyFont="1" applyFill="1" applyBorder="1" applyAlignment="1">
      <alignment horizontal="right" vertical="center"/>
    </xf>
    <xf numFmtId="49" fontId="30" fillId="9" borderId="6" xfId="0" applyNumberFormat="1" applyFont="1" applyFill="1" applyBorder="1" applyAlignment="1">
      <alignment horizontal="left" vertical="center"/>
    </xf>
    <xf numFmtId="3" fontId="30" fillId="8" borderId="6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vertical="center"/>
    </xf>
    <xf numFmtId="49" fontId="30" fillId="7" borderId="6" xfId="0" applyNumberFormat="1" applyFont="1" applyFill="1" applyBorder="1" applyAlignment="1">
      <alignment vertical="center"/>
    </xf>
    <xf numFmtId="49" fontId="30" fillId="7" borderId="6" xfId="0" applyNumberFormat="1" applyFont="1" applyFill="1" applyBorder="1" applyAlignment="1">
      <alignment horizontal="right" vertical="center"/>
    </xf>
    <xf numFmtId="49" fontId="30" fillId="3" borderId="6" xfId="0" applyNumberFormat="1" applyFont="1" applyFill="1" applyBorder="1" applyAlignment="1">
      <alignment horizontal="center" vertical="center"/>
    </xf>
    <xf numFmtId="3" fontId="30" fillId="3" borderId="6" xfId="0" applyNumberFormat="1" applyFont="1" applyFill="1" applyBorder="1" applyAlignment="1">
      <alignment horizontal="right" vertical="center"/>
    </xf>
    <xf numFmtId="0" fontId="30" fillId="2" borderId="6" xfId="0" applyFont="1" applyFill="1" applyBorder="1" applyAlignment="1">
      <alignment vertical="center"/>
    </xf>
    <xf numFmtId="3" fontId="27" fillId="3" borderId="6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 wrapText="1"/>
    </xf>
    <xf numFmtId="0" fontId="0" fillId="0" borderId="0" xfId="0"/>
    <xf numFmtId="3" fontId="8" fillId="9" borderId="6" xfId="0" applyNumberFormat="1" applyFont="1" applyFill="1" applyBorder="1" applyAlignment="1">
      <alignment horizontal="right" vertical="center" wrapText="1"/>
    </xf>
    <xf numFmtId="3" fontId="8" fillId="1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5" fillId="0" borderId="7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0" fillId="12" borderId="6" xfId="0" applyFont="1" applyFill="1" applyBorder="1" applyAlignment="1">
      <alignment vertical="center"/>
    </xf>
    <xf numFmtId="0" fontId="30" fillId="10" borderId="6" xfId="0" applyFont="1" applyFill="1" applyBorder="1" applyAlignment="1">
      <alignment horizontal="right" vertical="center"/>
    </xf>
    <xf numFmtId="0" fontId="30" fillId="11" borderId="6" xfId="0" applyFont="1" applyFill="1" applyBorder="1" applyAlignment="1">
      <alignment horizontal="right" vertical="center"/>
    </xf>
    <xf numFmtId="0" fontId="30" fillId="2" borderId="6" xfId="0" applyFont="1" applyFill="1" applyBorder="1" applyAlignment="1">
      <alignment horizontal="right" vertical="center"/>
    </xf>
    <xf numFmtId="49" fontId="30" fillId="12" borderId="18" xfId="0" applyNumberFormat="1" applyFont="1" applyFill="1" applyBorder="1" applyAlignment="1">
      <alignment horizontal="right" vertical="center"/>
    </xf>
    <xf numFmtId="49" fontId="30" fillId="12" borderId="20" xfId="0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49" fontId="30" fillId="12" borderId="23" xfId="0" applyNumberFormat="1" applyFont="1" applyFill="1" applyBorder="1" applyAlignment="1">
      <alignment vertical="center" wrapText="1"/>
    </xf>
    <xf numFmtId="3" fontId="0" fillId="0" borderId="0" xfId="0" applyNumberFormat="1"/>
    <xf numFmtId="49" fontId="30" fillId="10" borderId="6" xfId="0" applyNumberFormat="1" applyFont="1" applyFill="1" applyBorder="1" applyAlignment="1">
      <alignment vertical="center" wrapText="1"/>
    </xf>
    <xf numFmtId="0" fontId="30" fillId="10" borderId="6" xfId="0" applyFont="1" applyFill="1" applyBorder="1" applyAlignment="1">
      <alignment vertical="center" wrapText="1"/>
    </xf>
    <xf numFmtId="3" fontId="38" fillId="3" borderId="6" xfId="0" applyNumberFormat="1" applyFont="1" applyFill="1" applyBorder="1" applyAlignment="1">
      <alignment horizontal="left" vertical="center"/>
    </xf>
    <xf numFmtId="1" fontId="22" fillId="2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right" vertical="center" wrapText="1"/>
    </xf>
    <xf numFmtId="1" fontId="31" fillId="2" borderId="11" xfId="0" applyNumberFormat="1" applyFont="1" applyFill="1" applyBorder="1" applyAlignment="1">
      <alignment horizontal="right" vertical="center" wrapText="1"/>
    </xf>
    <xf numFmtId="1" fontId="1" fillId="13" borderId="11" xfId="0" applyNumberFormat="1" applyFont="1" applyFill="1" applyBorder="1" applyAlignment="1">
      <alignment vertical="center"/>
    </xf>
    <xf numFmtId="1" fontId="1" fillId="0" borderId="11" xfId="0" applyNumberFormat="1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vertical="center"/>
    </xf>
    <xf numFmtId="1" fontId="1" fillId="2" borderId="11" xfId="0" applyNumberFormat="1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/>
    <xf numFmtId="1" fontId="0" fillId="0" borderId="0" xfId="0" applyNumberFormat="1"/>
    <xf numFmtId="49" fontId="30" fillId="3" borderId="14" xfId="2" applyNumberFormat="1" applyFont="1" applyFill="1" applyBorder="1" applyAlignment="1">
      <alignment horizontal="center" vertical="center"/>
    </xf>
    <xf numFmtId="0" fontId="30" fillId="0" borderId="14" xfId="2" applyFont="1" applyBorder="1" applyAlignment="1">
      <alignment vertical="center"/>
    </xf>
    <xf numFmtId="49" fontId="30" fillId="3" borderId="14" xfId="2" applyNumberFormat="1" applyFont="1" applyFill="1" applyBorder="1" applyAlignment="1">
      <alignment vertical="center"/>
    </xf>
    <xf numFmtId="0" fontId="30" fillId="6" borderId="6" xfId="2" applyFont="1" applyFill="1" applyBorder="1" applyAlignment="1">
      <alignment vertical="center"/>
    </xf>
    <xf numFmtId="49" fontId="30" fillId="6" borderId="6" xfId="2" applyNumberFormat="1" applyFont="1" applyFill="1" applyBorder="1" applyAlignment="1">
      <alignment horizontal="right" vertical="center"/>
    </xf>
    <xf numFmtId="49" fontId="30" fillId="6" borderId="6" xfId="2" applyNumberFormat="1" applyFont="1" applyFill="1" applyBorder="1" applyAlignment="1">
      <alignment vertical="center"/>
    </xf>
    <xf numFmtId="0" fontId="30" fillId="0" borderId="6" xfId="2" applyFont="1" applyBorder="1" applyAlignment="1">
      <alignment vertical="center"/>
    </xf>
    <xf numFmtId="49" fontId="30" fillId="0" borderId="6" xfId="2" applyNumberFormat="1" applyFont="1" applyBorder="1" applyAlignment="1">
      <alignment horizontal="right" vertical="center"/>
    </xf>
    <xf numFmtId="0" fontId="27" fillId="0" borderId="6" xfId="2" applyFont="1" applyBorder="1" applyAlignment="1">
      <alignment vertical="center"/>
    </xf>
    <xf numFmtId="49" fontId="27" fillId="0" borderId="6" xfId="2" applyNumberFormat="1" applyFont="1" applyBorder="1" applyAlignment="1">
      <alignment horizontal="right" vertical="center"/>
    </xf>
    <xf numFmtId="49" fontId="30" fillId="3" borderId="6" xfId="2" applyNumberFormat="1" applyFont="1" applyFill="1" applyBorder="1" applyAlignment="1">
      <alignment horizontal="right" vertical="center"/>
    </xf>
    <xf numFmtId="49" fontId="27" fillId="3" borderId="6" xfId="2" applyNumberFormat="1" applyFont="1" applyFill="1" applyBorder="1" applyAlignment="1">
      <alignment horizontal="right" vertical="center"/>
    </xf>
    <xf numFmtId="0" fontId="27" fillId="0" borderId="6" xfId="2" applyFont="1" applyBorder="1" applyAlignment="1">
      <alignment vertical="center" wrapText="1"/>
    </xf>
    <xf numFmtId="0" fontId="30" fillId="3" borderId="6" xfId="2" applyFont="1" applyFill="1" applyBorder="1" applyAlignment="1">
      <alignment vertical="center"/>
    </xf>
    <xf numFmtId="49" fontId="30" fillId="3" borderId="6" xfId="2" applyNumberFormat="1" applyFont="1" applyFill="1" applyBorder="1" applyAlignment="1">
      <alignment vertical="center"/>
    </xf>
    <xf numFmtId="0" fontId="30" fillId="8" borderId="6" xfId="2" applyFont="1" applyFill="1" applyBorder="1" applyAlignment="1">
      <alignment vertical="center"/>
    </xf>
    <xf numFmtId="0" fontId="30" fillId="9" borderId="6" xfId="2" applyFont="1" applyFill="1" applyBorder="1" applyAlignment="1">
      <alignment vertical="center"/>
    </xf>
    <xf numFmtId="49" fontId="30" fillId="9" borderId="6" xfId="2" applyNumberFormat="1" applyFont="1" applyFill="1" applyBorder="1" applyAlignment="1">
      <alignment horizontal="right" vertical="center"/>
    </xf>
    <xf numFmtId="49" fontId="30" fillId="9" borderId="6" xfId="2" applyNumberFormat="1" applyFont="1" applyFill="1" applyBorder="1" applyAlignment="1">
      <alignment vertical="center"/>
    </xf>
    <xf numFmtId="3" fontId="30" fillId="3" borderId="6" xfId="3" applyNumberFormat="1" applyFont="1" applyFill="1" applyBorder="1" applyAlignment="1">
      <alignment horizontal="right" vertical="center" wrapText="1"/>
    </xf>
    <xf numFmtId="3" fontId="30" fillId="3" borderId="14" xfId="3" applyNumberFormat="1" applyFont="1" applyFill="1" applyBorder="1" applyAlignment="1">
      <alignment horizontal="right" vertical="center" wrapText="1"/>
    </xf>
    <xf numFmtId="3" fontId="27" fillId="0" borderId="6" xfId="3" applyNumberFormat="1" applyFont="1" applyBorder="1" applyAlignment="1">
      <alignment horizontal="right" vertical="center"/>
    </xf>
    <xf numFmtId="3" fontId="30" fillId="6" borderId="6" xfId="3" applyNumberFormat="1" applyFont="1" applyFill="1" applyBorder="1" applyAlignment="1">
      <alignment horizontal="right" vertical="center"/>
    </xf>
    <xf numFmtId="3" fontId="30" fillId="0" borderId="6" xfId="3" applyNumberFormat="1" applyFont="1" applyBorder="1" applyAlignment="1">
      <alignment horizontal="right" vertical="center"/>
    </xf>
    <xf numFmtId="3" fontId="30" fillId="3" borderId="6" xfId="3" applyNumberFormat="1" applyFont="1" applyFill="1" applyBorder="1" applyAlignment="1">
      <alignment vertical="center"/>
    </xf>
    <xf numFmtId="3" fontId="27" fillId="3" borderId="6" xfId="3" applyNumberFormat="1" applyFont="1" applyFill="1" applyBorder="1" applyAlignment="1">
      <alignment vertical="center"/>
    </xf>
    <xf numFmtId="3" fontId="30" fillId="9" borderId="6" xfId="3" applyNumberFormat="1" applyFont="1" applyFill="1" applyBorder="1" applyAlignment="1">
      <alignment horizontal="right" vertical="center" wrapText="1"/>
    </xf>
    <xf numFmtId="0" fontId="27" fillId="3" borderId="6" xfId="2" applyFont="1" applyFill="1" applyBorder="1" applyAlignment="1">
      <alignment vertical="center"/>
    </xf>
    <xf numFmtId="49" fontId="27" fillId="3" borderId="6" xfId="2" applyNumberFormat="1" applyFont="1" applyFill="1" applyBorder="1" applyAlignment="1">
      <alignment vertical="center"/>
    </xf>
    <xf numFmtId="3" fontId="27" fillId="3" borderId="6" xfId="3" applyNumberFormat="1" applyFont="1" applyFill="1" applyBorder="1" applyAlignment="1">
      <alignment horizontal="right" vertical="center" wrapText="1"/>
    </xf>
    <xf numFmtId="0" fontId="30" fillId="11" borderId="6" xfId="2" applyFont="1" applyFill="1" applyBorder="1" applyAlignment="1">
      <alignment vertical="center"/>
    </xf>
    <xf numFmtId="0" fontId="27" fillId="12" borderId="6" xfId="2" applyFont="1" applyFill="1" applyBorder="1" applyAlignment="1">
      <alignment vertical="center"/>
    </xf>
    <xf numFmtId="49" fontId="27" fillId="12" borderId="6" xfId="2" applyNumberFormat="1" applyFont="1" applyFill="1" applyBorder="1" applyAlignment="1">
      <alignment horizontal="right" vertical="center"/>
    </xf>
    <xf numFmtId="49" fontId="27" fillId="12" borderId="6" xfId="2" applyNumberFormat="1" applyFont="1" applyFill="1" applyBorder="1" applyAlignment="1">
      <alignment vertical="center"/>
    </xf>
    <xf numFmtId="3" fontId="27" fillId="12" borderId="6" xfId="3" applyNumberFormat="1" applyFont="1" applyFill="1" applyBorder="1" applyAlignment="1">
      <alignment horizontal="right" vertical="center" wrapText="1"/>
    </xf>
    <xf numFmtId="49" fontId="43" fillId="6" borderId="6" xfId="0" applyNumberFormat="1" applyFont="1" applyFill="1" applyBorder="1" applyAlignment="1">
      <alignment horizontal="right" vertical="center"/>
    </xf>
    <xf numFmtId="49" fontId="43" fillId="6" borderId="6" xfId="0" applyNumberFormat="1" applyFont="1" applyFill="1" applyBorder="1" applyAlignment="1">
      <alignment vertical="center"/>
    </xf>
    <xf numFmtId="3" fontId="43" fillId="6" borderId="6" xfId="0" applyNumberFormat="1" applyFont="1" applyFill="1" applyBorder="1" applyAlignment="1">
      <alignment horizontal="right" vertical="center"/>
    </xf>
    <xf numFmtId="49" fontId="43" fillId="2" borderId="6" xfId="0" applyNumberFormat="1" applyFont="1" applyFill="1" applyBorder="1" applyAlignment="1">
      <alignment horizontal="right" vertical="center"/>
    </xf>
    <xf numFmtId="0" fontId="43" fillId="2" borderId="6" xfId="0" applyFont="1" applyFill="1" applyBorder="1" applyAlignment="1">
      <alignment vertical="center"/>
    </xf>
    <xf numFmtId="3" fontId="43" fillId="2" borderId="6" xfId="0" applyNumberFormat="1" applyFont="1" applyFill="1" applyBorder="1" applyAlignment="1">
      <alignment horizontal="right" vertical="center" wrapText="1"/>
    </xf>
    <xf numFmtId="49" fontId="44" fillId="2" borderId="6" xfId="0" applyNumberFormat="1" applyFont="1" applyFill="1" applyBorder="1" applyAlignment="1">
      <alignment horizontal="right" vertical="center"/>
    </xf>
    <xf numFmtId="0" fontId="44" fillId="2" borderId="6" xfId="0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 wrapText="1"/>
    </xf>
    <xf numFmtId="49" fontId="44" fillId="0" borderId="6" xfId="0" applyNumberFormat="1" applyFont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3" fontId="44" fillId="3" borderId="6" xfId="0" applyNumberFormat="1" applyFont="1" applyFill="1" applyBorder="1" applyAlignment="1">
      <alignment horizontal="right" vertical="center" wrapText="1"/>
    </xf>
    <xf numFmtId="0" fontId="44" fillId="0" borderId="6" xfId="0" applyFont="1" applyBorder="1" applyAlignment="1">
      <alignment vertical="center" wrapText="1"/>
    </xf>
    <xf numFmtId="0" fontId="44" fillId="3" borderId="6" xfId="0" applyFont="1" applyFill="1" applyBorder="1" applyAlignment="1">
      <alignment horizontal="right" vertical="center"/>
    </xf>
    <xf numFmtId="49" fontId="44" fillId="3" borderId="6" xfId="0" applyNumberFormat="1" applyFont="1" applyFill="1" applyBorder="1" applyAlignment="1">
      <alignment vertical="center"/>
    </xf>
    <xf numFmtId="0" fontId="43" fillId="2" borderId="6" xfId="0" applyFont="1" applyFill="1" applyBorder="1" applyAlignment="1">
      <alignment horizontal="right" vertical="center"/>
    </xf>
    <xf numFmtId="49" fontId="43" fillId="2" borderId="6" xfId="0" applyNumberFormat="1" applyFont="1" applyFill="1" applyBorder="1" applyAlignment="1">
      <alignment horizontal="left" vertical="center"/>
    </xf>
    <xf numFmtId="3" fontId="43" fillId="3" borderId="6" xfId="0" applyNumberFormat="1" applyFont="1" applyFill="1" applyBorder="1" applyAlignment="1">
      <alignment horizontal="right" vertical="center" wrapText="1"/>
    </xf>
    <xf numFmtId="49" fontId="44" fillId="3" borderId="6" xfId="0" applyNumberFormat="1" applyFont="1" applyFill="1" applyBorder="1" applyAlignment="1">
      <alignment horizontal="left" vertical="center"/>
    </xf>
    <xf numFmtId="49" fontId="43" fillId="2" borderId="6" xfId="0" applyNumberFormat="1" applyFont="1" applyFill="1" applyBorder="1" applyAlignment="1">
      <alignment vertical="center"/>
    </xf>
    <xf numFmtId="49" fontId="43" fillId="3" borderId="6" xfId="0" applyNumberFormat="1" applyFont="1" applyFill="1" applyBorder="1" applyAlignment="1">
      <alignment horizontal="left" vertical="center"/>
    </xf>
    <xf numFmtId="3" fontId="44" fillId="3" borderId="6" xfId="0" applyNumberFormat="1" applyFont="1" applyFill="1" applyBorder="1" applyAlignment="1">
      <alignment vertical="center"/>
    </xf>
    <xf numFmtId="0" fontId="43" fillId="3" borderId="6" xfId="0" applyFont="1" applyFill="1" applyBorder="1" applyAlignment="1">
      <alignment horizontal="right" vertical="center"/>
    </xf>
    <xf numFmtId="3" fontId="43" fillId="0" borderId="6" xfId="0" applyNumberFormat="1" applyFont="1" applyBorder="1" applyAlignment="1">
      <alignment horizontal="right" vertical="center"/>
    </xf>
    <xf numFmtId="3" fontId="44" fillId="0" borderId="6" xfId="0" applyNumberFormat="1" applyFont="1" applyBorder="1" applyAlignment="1">
      <alignment horizontal="right" vertical="center"/>
    </xf>
    <xf numFmtId="49" fontId="44" fillId="3" borderId="6" xfId="0" applyNumberFormat="1" applyFont="1" applyFill="1" applyBorder="1" applyAlignment="1">
      <alignment horizontal="left" vertical="center" wrapText="1"/>
    </xf>
    <xf numFmtId="0" fontId="43" fillId="6" borderId="6" xfId="0" applyFont="1" applyFill="1" applyBorder="1" applyAlignment="1">
      <alignment horizontal="right" vertical="center"/>
    </xf>
    <xf numFmtId="49" fontId="43" fillId="6" borderId="6" xfId="0" applyNumberFormat="1" applyFont="1" applyFill="1" applyBorder="1" applyAlignment="1">
      <alignment horizontal="left" vertical="center"/>
    </xf>
    <xf numFmtId="3" fontId="43" fillId="6" borderId="6" xfId="0" applyNumberFormat="1" applyFont="1" applyFill="1" applyBorder="1" applyAlignment="1">
      <alignment horizontal="right" vertical="center" wrapText="1"/>
    </xf>
    <xf numFmtId="3" fontId="43" fillId="2" borderId="6" xfId="0" applyNumberFormat="1" applyFont="1" applyFill="1" applyBorder="1" applyAlignment="1">
      <alignment horizontal="right" vertical="center"/>
    </xf>
    <xf numFmtId="49" fontId="43" fillId="3" borderId="6" xfId="0" applyNumberFormat="1" applyFont="1" applyFill="1" applyBorder="1" applyAlignment="1">
      <alignment vertical="center"/>
    </xf>
    <xf numFmtId="49" fontId="44" fillId="2" borderId="6" xfId="0" applyNumberFormat="1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49" fontId="45" fillId="6" borderId="6" xfId="4" applyNumberFormat="1" applyFont="1" applyFill="1" applyBorder="1" applyAlignment="1">
      <alignment horizontal="right" vertical="center"/>
    </xf>
    <xf numFmtId="49" fontId="46" fillId="2" borderId="6" xfId="4" applyNumberFormat="1" applyFont="1" applyFill="1" applyBorder="1" applyAlignment="1">
      <alignment horizontal="right" vertical="center"/>
    </xf>
    <xf numFmtId="49" fontId="45" fillId="2" borderId="6" xfId="4" applyNumberFormat="1" applyFont="1" applyFill="1" applyBorder="1" applyAlignment="1">
      <alignment horizontal="right" vertical="center"/>
    </xf>
    <xf numFmtId="0" fontId="46" fillId="3" borderId="6" xfId="4" applyFont="1" applyFill="1" applyBorder="1" applyAlignment="1">
      <alignment horizontal="right" vertical="center"/>
    </xf>
    <xf numFmtId="0" fontId="45" fillId="3" borderId="6" xfId="4" applyFont="1" applyFill="1" applyBorder="1" applyAlignment="1">
      <alignment horizontal="right" vertical="center"/>
    </xf>
    <xf numFmtId="0" fontId="45" fillId="6" borderId="6" xfId="4" applyFont="1" applyFill="1" applyBorder="1" applyAlignment="1">
      <alignment horizontal="right" vertical="center"/>
    </xf>
    <xf numFmtId="0" fontId="44" fillId="3" borderId="6" xfId="4" applyFont="1" applyFill="1" applyBorder="1" applyAlignment="1">
      <alignment horizontal="right" vertical="center"/>
    </xf>
    <xf numFmtId="49" fontId="44" fillId="2" borderId="6" xfId="4" applyNumberFormat="1" applyFont="1" applyFill="1" applyBorder="1" applyAlignment="1">
      <alignment horizontal="right" vertical="center"/>
    </xf>
    <xf numFmtId="0" fontId="43" fillId="3" borderId="6" xfId="4" applyFont="1" applyFill="1" applyBorder="1" applyAlignment="1">
      <alignment horizontal="right" vertical="center"/>
    </xf>
    <xf numFmtId="0" fontId="45" fillId="10" borderId="6" xfId="4" applyFont="1" applyFill="1" applyBorder="1" applyAlignment="1">
      <alignment horizontal="right" vertical="center"/>
    </xf>
    <xf numFmtId="49" fontId="46" fillId="3" borderId="6" xfId="6" applyNumberFormat="1" applyFont="1" applyFill="1" applyBorder="1" applyAlignment="1">
      <alignment horizontal="left" vertical="center"/>
    </xf>
    <xf numFmtId="49" fontId="45" fillId="6" borderId="6" xfId="6" applyNumberFormat="1" applyFont="1" applyFill="1" applyBorder="1" applyAlignment="1">
      <alignment horizontal="left" vertical="center"/>
    </xf>
    <xf numFmtId="49" fontId="43" fillId="6" borderId="6" xfId="6" applyNumberFormat="1" applyFont="1" applyFill="1" applyBorder="1" applyAlignment="1">
      <alignment horizontal="right" vertical="center"/>
    </xf>
    <xf numFmtId="49" fontId="43" fillId="6" borderId="6" xfId="6" applyNumberFormat="1" applyFont="1" applyFill="1" applyBorder="1" applyAlignment="1">
      <alignment vertical="center"/>
    </xf>
    <xf numFmtId="49" fontId="45" fillId="6" borderId="6" xfId="8" applyNumberFormat="1" applyFont="1" applyFill="1" applyBorder="1" applyAlignment="1">
      <alignment horizontal="right" vertical="center"/>
    </xf>
    <xf numFmtId="0" fontId="46" fillId="3" borderId="6" xfId="8" applyFont="1" applyFill="1" applyBorder="1" applyAlignment="1">
      <alignment horizontal="right" vertical="center"/>
    </xf>
    <xf numFmtId="49" fontId="43" fillId="6" borderId="6" xfId="8" applyNumberFormat="1" applyFont="1" applyFill="1" applyBorder="1" applyAlignment="1">
      <alignment horizontal="right" vertical="center"/>
    </xf>
    <xf numFmtId="0" fontId="29" fillId="11" borderId="0" xfId="0" applyFont="1" applyFill="1"/>
    <xf numFmtId="3" fontId="4" fillId="11" borderId="0" xfId="0" applyNumberFormat="1" applyFont="1" applyFill="1"/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1" fontId="8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left" vertical="center"/>
    </xf>
    <xf numFmtId="1" fontId="7" fillId="2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12" fillId="10" borderId="6" xfId="0" applyFont="1" applyFill="1" applyBorder="1" applyAlignment="1">
      <alignment vertical="center"/>
    </xf>
    <xf numFmtId="3" fontId="13" fillId="10" borderId="6" xfId="0" applyNumberFormat="1" applyFont="1" applyFill="1" applyBorder="1" applyAlignment="1">
      <alignment horizontal="right" vertical="center"/>
    </xf>
    <xf numFmtId="0" fontId="9" fillId="10" borderId="6" xfId="0" applyFont="1" applyFill="1" applyBorder="1" applyAlignment="1">
      <alignment horizontal="right" vertical="center"/>
    </xf>
    <xf numFmtId="49" fontId="14" fillId="10" borderId="6" xfId="0" applyNumberFormat="1" applyFont="1" applyFill="1" applyBorder="1" applyAlignment="1">
      <alignment horizontal="left" vertical="center" wrapText="1"/>
    </xf>
    <xf numFmtId="3" fontId="14" fillId="10" borderId="6" xfId="0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3" fontId="47" fillId="3" borderId="6" xfId="0" applyNumberFormat="1" applyFont="1" applyFill="1" applyBorder="1" applyAlignment="1">
      <alignment horizontal="center" vertical="center" wrapText="1"/>
    </xf>
    <xf numFmtId="0" fontId="49" fillId="8" borderId="6" xfId="2" applyFont="1" applyFill="1" applyBorder="1" applyAlignment="1">
      <alignment vertical="center"/>
    </xf>
    <xf numFmtId="3" fontId="49" fillId="3" borderId="6" xfId="0" applyNumberFormat="1" applyFont="1" applyFill="1" applyBorder="1" applyAlignment="1">
      <alignment vertical="center"/>
    </xf>
    <xf numFmtId="3" fontId="48" fillId="0" borderId="0" xfId="0" applyNumberFormat="1" applyFont="1" applyAlignment="1">
      <alignment vertical="center"/>
    </xf>
    <xf numFmtId="49" fontId="30" fillId="15" borderId="6" xfId="0" applyNumberFormat="1" applyFont="1" applyFill="1" applyBorder="1" applyAlignment="1">
      <alignment vertical="center"/>
    </xf>
    <xf numFmtId="49" fontId="30" fillId="15" borderId="6" xfId="0" applyNumberFormat="1" applyFont="1" applyFill="1" applyBorder="1" applyAlignment="1">
      <alignment vertical="center" wrapText="1"/>
    </xf>
    <xf numFmtId="49" fontId="30" fillId="15" borderId="6" xfId="0" applyNumberFormat="1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horizontal="right" vertical="center"/>
    </xf>
    <xf numFmtId="3" fontId="8" fillId="12" borderId="6" xfId="0" applyNumberFormat="1" applyFont="1" applyFill="1" applyBorder="1" applyAlignment="1">
      <alignment horizontal="center" vertical="center" wrapText="1"/>
    </xf>
    <xf numFmtId="3" fontId="7" fillId="12" borderId="6" xfId="0" applyNumberFormat="1" applyFont="1" applyFill="1" applyBorder="1" applyAlignment="1">
      <alignment horizontal="right" vertical="center" wrapText="1"/>
    </xf>
    <xf numFmtId="3" fontId="7" fillId="12" borderId="6" xfId="0" applyNumberFormat="1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vertical="center"/>
    </xf>
    <xf numFmtId="49" fontId="7" fillId="12" borderId="6" xfId="0" applyNumberFormat="1" applyFont="1" applyFill="1" applyBorder="1" applyAlignment="1">
      <alignment horizontal="right" vertical="center"/>
    </xf>
    <xf numFmtId="49" fontId="7" fillId="12" borderId="6" xfId="0" applyNumberFormat="1" applyFont="1" applyFill="1" applyBorder="1" applyAlignment="1">
      <alignment horizontal="left" vertical="center" wrapText="1"/>
    </xf>
    <xf numFmtId="3" fontId="7" fillId="12" borderId="6" xfId="0" applyNumberFormat="1" applyFont="1" applyFill="1" applyBorder="1" applyAlignment="1">
      <alignment horizontal="right" vertical="center"/>
    </xf>
    <xf numFmtId="49" fontId="26" fillId="12" borderId="6" xfId="0" applyNumberFormat="1" applyFont="1" applyFill="1" applyBorder="1" applyAlignment="1">
      <alignment horizontal="right" vertical="center"/>
    </xf>
    <xf numFmtId="49" fontId="26" fillId="12" borderId="6" xfId="0" applyNumberFormat="1" applyFont="1" applyFill="1" applyBorder="1" applyAlignment="1">
      <alignment horizontal="left" vertical="center" wrapText="1"/>
    </xf>
    <xf numFmtId="0" fontId="30" fillId="10" borderId="7" xfId="0" applyFont="1" applyFill="1" applyBorder="1" applyAlignment="1">
      <alignment vertical="center"/>
    </xf>
    <xf numFmtId="49" fontId="30" fillId="15" borderId="20" xfId="0" applyNumberFormat="1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horizontal="right" vertical="center"/>
    </xf>
    <xf numFmtId="3" fontId="30" fillId="12" borderId="7" xfId="0" applyNumberFormat="1" applyFont="1" applyFill="1" applyBorder="1" applyAlignment="1">
      <alignment horizontal="right" vertical="center" wrapText="1"/>
    </xf>
    <xf numFmtId="3" fontId="13" fillId="6" borderId="7" xfId="0" applyNumberFormat="1" applyFont="1" applyFill="1" applyBorder="1" applyAlignment="1">
      <alignment horizontal="right" vertical="center"/>
    </xf>
    <xf numFmtId="0" fontId="30" fillId="2" borderId="7" xfId="0" applyFont="1" applyFill="1" applyBorder="1" applyAlignment="1">
      <alignment vertical="center"/>
    </xf>
    <xf numFmtId="3" fontId="30" fillId="10" borderId="7" xfId="0" applyNumberFormat="1" applyFont="1" applyFill="1" applyBorder="1" applyAlignment="1">
      <alignment horizontal="right" vertical="center"/>
    </xf>
    <xf numFmtId="0" fontId="36" fillId="0" borderId="21" xfId="0" applyFont="1" applyBorder="1" applyAlignment="1">
      <alignment horizontal="right" wrapText="1"/>
    </xf>
    <xf numFmtId="0" fontId="13" fillId="6" borderId="6" xfId="0" applyFont="1" applyFill="1" applyBorder="1" applyAlignment="1">
      <alignment horizontal="right" vertical="center"/>
    </xf>
    <xf numFmtId="0" fontId="9" fillId="11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8" fillId="2" borderId="11" xfId="0" applyNumberFormat="1" applyFont="1" applyFill="1" applyBorder="1" applyAlignment="1">
      <alignment horizontal="right" vertical="center" wrapText="1"/>
    </xf>
    <xf numFmtId="0" fontId="32" fillId="2" borderId="11" xfId="0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right" vertical="center" wrapText="1"/>
    </xf>
    <xf numFmtId="3" fontId="34" fillId="0" borderId="6" xfId="0" applyNumberFormat="1" applyFont="1" applyBorder="1" applyAlignment="1">
      <alignment vertical="center"/>
    </xf>
    <xf numFmtId="3" fontId="34" fillId="3" borderId="6" xfId="0" applyNumberFormat="1" applyFont="1" applyFill="1" applyBorder="1" applyAlignment="1">
      <alignment vertical="center"/>
    </xf>
    <xf numFmtId="3" fontId="47" fillId="3" borderId="6" xfId="0" applyNumberFormat="1" applyFont="1" applyFill="1" applyBorder="1" applyAlignment="1">
      <alignment vertical="center" wrapText="1"/>
    </xf>
    <xf numFmtId="0" fontId="48" fillId="0" borderId="6" xfId="0" applyFont="1" applyBorder="1" applyAlignment="1">
      <alignment vertical="center"/>
    </xf>
    <xf numFmtId="3" fontId="47" fillId="3" borderId="6" xfId="0" applyNumberFormat="1" applyFont="1" applyFill="1" applyBorder="1" applyAlignment="1">
      <alignment vertical="center"/>
    </xf>
    <xf numFmtId="3" fontId="48" fillId="3" borderId="6" xfId="0" applyNumberFormat="1" applyFont="1" applyFill="1" applyBorder="1" applyAlignment="1">
      <alignment vertical="center"/>
    </xf>
    <xf numFmtId="3" fontId="48" fillId="3" borderId="6" xfId="0" applyNumberFormat="1" applyFont="1" applyFill="1" applyBorder="1" applyAlignment="1">
      <alignment vertical="center" wrapText="1"/>
    </xf>
    <xf numFmtId="3" fontId="47" fillId="3" borderId="7" xfId="0" applyNumberFormat="1" applyFont="1" applyFill="1" applyBorder="1" applyAlignment="1">
      <alignment vertical="center"/>
    </xf>
    <xf numFmtId="0" fontId="48" fillId="0" borderId="14" xfId="0" applyFont="1" applyBorder="1" applyAlignment="1">
      <alignment vertical="center"/>
    </xf>
    <xf numFmtId="3" fontId="49" fillId="12" borderId="13" xfId="0" applyNumberFormat="1" applyFont="1" applyFill="1" applyBorder="1" applyAlignment="1">
      <alignment vertical="center" wrapText="1"/>
    </xf>
    <xf numFmtId="3" fontId="49" fillId="10" borderId="6" xfId="0" applyNumberFormat="1" applyFont="1" applyFill="1" applyBorder="1" applyAlignment="1">
      <alignment vertical="center"/>
    </xf>
    <xf numFmtId="3" fontId="49" fillId="12" borderId="6" xfId="0" applyNumberFormat="1" applyFont="1" applyFill="1" applyBorder="1" applyAlignment="1">
      <alignment vertical="center" wrapText="1"/>
    </xf>
    <xf numFmtId="3" fontId="49" fillId="6" borderId="6" xfId="0" applyNumberFormat="1" applyFont="1" applyFill="1" applyBorder="1" applyAlignment="1">
      <alignment vertical="center"/>
    </xf>
    <xf numFmtId="3" fontId="49" fillId="8" borderId="6" xfId="0" applyNumberFormat="1" applyFont="1" applyFill="1" applyBorder="1" applyAlignment="1">
      <alignment vertical="center"/>
    </xf>
    <xf numFmtId="0" fontId="24" fillId="0" borderId="0" xfId="0" applyFont="1" applyAlignment="1"/>
    <xf numFmtId="0" fontId="47" fillId="0" borderId="14" xfId="0" applyFont="1" applyBorder="1" applyAlignment="1">
      <alignment vertical="center"/>
    </xf>
    <xf numFmtId="165" fontId="47" fillId="0" borderId="6" xfId="0" applyNumberFormat="1" applyFont="1" applyBorder="1" applyAlignment="1">
      <alignment horizontal="right" vertical="center" wrapText="1"/>
    </xf>
    <xf numFmtId="165" fontId="30" fillId="6" borderId="6" xfId="3" applyNumberFormat="1" applyFont="1" applyFill="1" applyBorder="1" applyAlignment="1">
      <alignment horizontal="right" vertical="center" wrapText="1"/>
    </xf>
    <xf numFmtId="165" fontId="48" fillId="0" borderId="14" xfId="0" applyNumberFormat="1" applyFont="1" applyBorder="1" applyAlignment="1">
      <alignment horizontal="right" vertical="center" wrapText="1"/>
    </xf>
    <xf numFmtId="165" fontId="49" fillId="12" borderId="13" xfId="0" applyNumberFormat="1" applyFont="1" applyFill="1" applyBorder="1" applyAlignment="1">
      <alignment horizontal="right" vertical="center" wrapText="1"/>
    </xf>
    <xf numFmtId="165" fontId="34" fillId="12" borderId="14" xfId="0" applyNumberFormat="1" applyFont="1" applyFill="1" applyBorder="1" applyAlignment="1">
      <alignment horizontal="right" vertical="center" wrapText="1"/>
    </xf>
    <xf numFmtId="165" fontId="30" fillId="9" borderId="6" xfId="3" applyNumberFormat="1" applyFont="1" applyFill="1" applyBorder="1" applyAlignment="1">
      <alignment horizontal="right" vertical="center" wrapText="1"/>
    </xf>
    <xf numFmtId="165" fontId="34" fillId="12" borderId="6" xfId="0" applyNumberFormat="1" applyFont="1" applyFill="1" applyBorder="1" applyAlignment="1">
      <alignment horizontal="right" vertical="center" wrapText="1"/>
    </xf>
    <xf numFmtId="3" fontId="48" fillId="3" borderId="7" xfId="0" applyNumberFormat="1" applyFont="1" applyFill="1" applyBorder="1" applyAlignment="1">
      <alignment vertical="center"/>
    </xf>
    <xf numFmtId="165" fontId="48" fillId="0" borderId="0" xfId="0" applyNumberFormat="1" applyFont="1" applyAlignment="1">
      <alignment vertical="center"/>
    </xf>
    <xf numFmtId="3" fontId="30" fillId="6" borderId="6" xfId="3" applyNumberFormat="1" applyFont="1" applyFill="1" applyBorder="1" applyAlignment="1">
      <alignment horizontal="right" vertical="center" wrapText="1"/>
    </xf>
    <xf numFmtId="165" fontId="47" fillId="0" borderId="14" xfId="0" applyNumberFormat="1" applyFont="1" applyBorder="1" applyAlignment="1">
      <alignment horizontal="right" vertical="center" wrapText="1"/>
    </xf>
    <xf numFmtId="165" fontId="49" fillId="10" borderId="6" xfId="0" applyNumberFormat="1" applyFont="1" applyFill="1" applyBorder="1" applyAlignment="1">
      <alignment horizontal="right" vertical="center" wrapText="1"/>
    </xf>
    <xf numFmtId="165" fontId="34" fillId="10" borderId="6" xfId="0" applyNumberFormat="1" applyFont="1" applyFill="1" applyBorder="1" applyAlignment="1">
      <alignment horizontal="right" vertical="center" wrapText="1"/>
    </xf>
    <xf numFmtId="165" fontId="49" fillId="9" borderId="6" xfId="2" applyNumberFormat="1" applyFont="1" applyFill="1" applyBorder="1" applyAlignment="1">
      <alignment horizontal="right" vertical="center" wrapText="1"/>
    </xf>
    <xf numFmtId="165" fontId="34" fillId="9" borderId="6" xfId="2" applyNumberFormat="1" applyFont="1" applyFill="1" applyBorder="1" applyAlignment="1">
      <alignment horizontal="right" vertical="center" wrapText="1"/>
    </xf>
    <xf numFmtId="165" fontId="34" fillId="3" borderId="6" xfId="0" applyNumberFormat="1" applyFont="1" applyFill="1" applyBorder="1" applyAlignment="1">
      <alignment horizontal="right" vertical="center" wrapText="1"/>
    </xf>
    <xf numFmtId="165" fontId="49" fillId="6" borderId="6" xfId="0" applyNumberFormat="1" applyFont="1" applyFill="1" applyBorder="1" applyAlignment="1">
      <alignment horizontal="right" vertical="center" wrapText="1"/>
    </xf>
    <xf numFmtId="165" fontId="34" fillId="0" borderId="6" xfId="0" applyNumberFormat="1" applyFont="1" applyBorder="1" applyAlignment="1">
      <alignment horizontal="right" vertical="center" wrapText="1"/>
    </xf>
    <xf numFmtId="165" fontId="34" fillId="6" borderId="6" xfId="0" applyNumberFormat="1" applyFont="1" applyFill="1" applyBorder="1" applyAlignment="1">
      <alignment horizontal="right" vertical="center" wrapText="1"/>
    </xf>
    <xf numFmtId="165" fontId="34" fillId="8" borderId="6" xfId="0" applyNumberFormat="1" applyFont="1" applyFill="1" applyBorder="1" applyAlignment="1">
      <alignment horizontal="right" vertical="center" wrapText="1"/>
    </xf>
    <xf numFmtId="165" fontId="34" fillId="11" borderId="6" xfId="0" applyNumberFormat="1" applyFont="1" applyFill="1" applyBorder="1" applyAlignment="1">
      <alignment horizontal="right" vertical="center" wrapText="1"/>
    </xf>
    <xf numFmtId="165" fontId="49" fillId="3" borderId="6" xfId="0" applyNumberFormat="1" applyFont="1" applyFill="1" applyBorder="1" applyAlignment="1">
      <alignment vertical="center" wrapText="1"/>
    </xf>
    <xf numFmtId="3" fontId="34" fillId="12" borderId="14" xfId="0" applyNumberFormat="1" applyFont="1" applyFill="1" applyBorder="1" applyAlignment="1">
      <alignment vertical="center" wrapText="1"/>
    </xf>
    <xf numFmtId="3" fontId="34" fillId="10" borderId="6" xfId="0" applyNumberFormat="1" applyFont="1" applyFill="1" applyBorder="1" applyAlignment="1">
      <alignment vertical="center"/>
    </xf>
    <xf numFmtId="3" fontId="34" fillId="12" borderId="6" xfId="0" applyNumberFormat="1" applyFont="1" applyFill="1" applyBorder="1" applyAlignment="1">
      <alignment vertical="center" wrapText="1"/>
    </xf>
    <xf numFmtId="3" fontId="34" fillId="11" borderId="6" xfId="0" applyNumberFormat="1" applyFont="1" applyFill="1" applyBorder="1" applyAlignment="1">
      <alignment vertical="center"/>
    </xf>
    <xf numFmtId="165" fontId="30" fillId="10" borderId="6" xfId="0" applyNumberFormat="1" applyFont="1" applyFill="1" applyBorder="1" applyAlignment="1">
      <alignment horizontal="right" vertical="center" wrapText="1"/>
    </xf>
    <xf numFmtId="165" fontId="49" fillId="3" borderId="6" xfId="0" applyNumberFormat="1" applyFont="1" applyFill="1" applyBorder="1" applyAlignment="1">
      <alignment horizontal="right" vertical="center" wrapText="1"/>
    </xf>
    <xf numFmtId="165" fontId="40" fillId="3" borderId="6" xfId="0" applyNumberFormat="1" applyFont="1" applyFill="1" applyBorder="1" applyAlignment="1">
      <alignment horizontal="right" vertical="center" wrapText="1"/>
    </xf>
    <xf numFmtId="165" fontId="8" fillId="3" borderId="6" xfId="0" applyNumberFormat="1" applyFont="1" applyFill="1" applyBorder="1" applyAlignment="1">
      <alignment horizontal="right" vertical="center" wrapText="1"/>
    </xf>
    <xf numFmtId="165" fontId="30" fillId="12" borderId="6" xfId="0" applyNumberFormat="1" applyFont="1" applyFill="1" applyBorder="1" applyAlignment="1">
      <alignment horizontal="right" vertical="center" wrapText="1"/>
    </xf>
    <xf numFmtId="165" fontId="30" fillId="12" borderId="5" xfId="0" applyNumberFormat="1" applyFont="1" applyFill="1" applyBorder="1" applyAlignment="1">
      <alignment horizontal="right" vertical="center" wrapText="1"/>
    </xf>
    <xf numFmtId="165" fontId="30" fillId="7" borderId="6" xfId="0" applyNumberFormat="1" applyFont="1" applyFill="1" applyBorder="1" applyAlignment="1">
      <alignment horizontal="right" vertical="center" wrapText="1"/>
    </xf>
    <xf numFmtId="165" fontId="30" fillId="15" borderId="6" xfId="0" applyNumberFormat="1" applyFont="1" applyFill="1" applyBorder="1" applyAlignment="1">
      <alignment horizontal="right" vertical="center" wrapText="1"/>
    </xf>
    <xf numFmtId="165" fontId="30" fillId="2" borderId="6" xfId="0" applyNumberFormat="1" applyFont="1" applyFill="1" applyBorder="1" applyAlignment="1">
      <alignment horizontal="right" vertical="center" wrapText="1"/>
    </xf>
    <xf numFmtId="165" fontId="30" fillId="11" borderId="6" xfId="0" applyNumberFormat="1" applyFont="1" applyFill="1" applyBorder="1" applyAlignment="1">
      <alignment horizontal="right" vertical="center" wrapText="1"/>
    </xf>
    <xf numFmtId="165" fontId="30" fillId="10" borderId="6" xfId="0" applyNumberFormat="1" applyFont="1" applyFill="1" applyBorder="1" applyAlignment="1">
      <alignment horizontal="right" wrapText="1"/>
    </xf>
    <xf numFmtId="165" fontId="30" fillId="3" borderId="6" xfId="0" applyNumberFormat="1" applyFont="1" applyFill="1" applyBorder="1" applyAlignment="1">
      <alignment horizontal="right" vertical="center" wrapText="1"/>
    </xf>
    <xf numFmtId="166" fontId="30" fillId="7" borderId="6" xfId="0" applyNumberFormat="1" applyFont="1" applyFill="1" applyBorder="1" applyAlignment="1">
      <alignment horizontal="right" vertical="center" wrapText="1"/>
    </xf>
    <xf numFmtId="166" fontId="30" fillId="15" borderId="6" xfId="0" applyNumberFormat="1" applyFont="1" applyFill="1" applyBorder="1" applyAlignment="1">
      <alignment horizontal="right" vertical="center" wrapText="1"/>
    </xf>
    <xf numFmtId="166" fontId="30" fillId="10" borderId="6" xfId="0" applyNumberFormat="1" applyFont="1" applyFill="1" applyBorder="1" applyAlignment="1">
      <alignment horizontal="right" vertical="center" wrapText="1"/>
    </xf>
    <xf numFmtId="1" fontId="30" fillId="15" borderId="6" xfId="0" applyNumberFormat="1" applyFont="1" applyFill="1" applyBorder="1" applyAlignment="1">
      <alignment horizontal="right" vertical="center" wrapText="1"/>
    </xf>
    <xf numFmtId="3" fontId="50" fillId="0" borderId="11" xfId="0" applyNumberFormat="1" applyFont="1" applyBorder="1" applyAlignment="1">
      <alignment horizontal="right" vertical="center"/>
    </xf>
    <xf numFmtId="0" fontId="51" fillId="2" borderId="11" xfId="0" applyFont="1" applyFill="1" applyBorder="1" applyAlignment="1">
      <alignment horizontal="right" vertical="center"/>
    </xf>
    <xf numFmtId="0" fontId="51" fillId="2" borderId="11" xfId="0" applyFont="1" applyFill="1" applyBorder="1" applyAlignment="1">
      <alignment horizontal="left" vertical="center" wrapText="1"/>
    </xf>
    <xf numFmtId="0" fontId="52" fillId="2" borderId="11" xfId="0" applyFont="1" applyFill="1" applyBorder="1" applyAlignment="1">
      <alignment horizontal="right" vertical="center"/>
    </xf>
    <xf numFmtId="0" fontId="52" fillId="2" borderId="11" xfId="0" applyFont="1" applyFill="1" applyBorder="1" applyAlignment="1">
      <alignment horizontal="left" vertical="center" wrapText="1"/>
    </xf>
    <xf numFmtId="3" fontId="1" fillId="0" borderId="7" xfId="0" applyNumberFormat="1" applyFont="1" applyBorder="1"/>
    <xf numFmtId="0" fontId="0" fillId="0" borderId="7" xfId="0" applyBorder="1"/>
    <xf numFmtId="3" fontId="1" fillId="2" borderId="10" xfId="0" applyNumberFormat="1" applyFont="1" applyFill="1" applyBorder="1" applyAlignment="1">
      <alignment horizontal="left" vertical="center"/>
    </xf>
    <xf numFmtId="0" fontId="0" fillId="11" borderId="7" xfId="0" applyFill="1" applyBorder="1"/>
    <xf numFmtId="3" fontId="1" fillId="2" borderId="7" xfId="0" applyNumberFormat="1" applyFont="1" applyFill="1" applyBorder="1" applyAlignment="1">
      <alignment horizontal="left" vertical="center"/>
    </xf>
    <xf numFmtId="3" fontId="1" fillId="11" borderId="7" xfId="0" applyNumberFormat="1" applyFont="1" applyFill="1" applyBorder="1"/>
    <xf numFmtId="0" fontId="14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43" fillId="13" borderId="6" xfId="0" applyNumberFormat="1" applyFont="1" applyFill="1" applyBorder="1" applyAlignment="1">
      <alignment horizontal="right" vertical="center" wrapText="1"/>
    </xf>
    <xf numFmtId="1" fontId="8" fillId="13" borderId="11" xfId="0" applyNumberFormat="1" applyFont="1" applyFill="1" applyBorder="1" applyAlignment="1">
      <alignment horizontal="right" vertical="center"/>
    </xf>
    <xf numFmtId="3" fontId="43" fillId="10" borderId="6" xfId="0" applyNumberFormat="1" applyFont="1" applyFill="1" applyBorder="1" applyAlignment="1">
      <alignment horizontal="right" vertical="center"/>
    </xf>
    <xf numFmtId="3" fontId="44" fillId="10" borderId="6" xfId="0" applyNumberFormat="1" applyFont="1" applyFill="1" applyBorder="1" applyAlignment="1">
      <alignment horizontal="right" vertical="center"/>
    </xf>
    <xf numFmtId="3" fontId="53" fillId="2" borderId="11" xfId="0" applyNumberFormat="1" applyFont="1" applyFill="1" applyBorder="1" applyAlignment="1">
      <alignment horizontal="right" vertical="center"/>
    </xf>
    <xf numFmtId="0" fontId="8" fillId="13" borderId="11" xfId="0" applyNumberFormat="1" applyFont="1" applyFill="1" applyBorder="1" applyAlignment="1">
      <alignment horizontal="right" vertical="center"/>
    </xf>
    <xf numFmtId="3" fontId="44" fillId="3" borderId="6" xfId="6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54" fillId="2" borderId="6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49" fontId="30" fillId="7" borderId="6" xfId="0" applyNumberFormat="1" applyFont="1" applyFill="1" applyBorder="1" applyAlignment="1">
      <alignment vertical="center" wrapText="1"/>
    </xf>
    <xf numFmtId="0" fontId="30" fillId="7" borderId="6" xfId="0" applyNumberFormat="1" applyFont="1" applyFill="1" applyBorder="1" applyAlignment="1">
      <alignment horizontal="right" vertical="center" wrapText="1"/>
    </xf>
    <xf numFmtId="165" fontId="30" fillId="7" borderId="7" xfId="0" applyNumberFormat="1" applyFont="1" applyFill="1" applyBorder="1" applyAlignment="1">
      <alignment horizontal="right" vertical="center" wrapText="1"/>
    </xf>
    <xf numFmtId="165" fontId="30" fillId="10" borderId="7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43" fillId="3" borderId="6" xfId="0" applyNumberFormat="1" applyFont="1" applyFill="1" applyBorder="1" applyAlignment="1">
      <alignment vertical="center"/>
    </xf>
    <xf numFmtId="3" fontId="47" fillId="10" borderId="6" xfId="0" applyNumberFormat="1" applyFont="1" applyFill="1" applyBorder="1" applyAlignment="1">
      <alignment vertical="center"/>
    </xf>
    <xf numFmtId="3" fontId="48" fillId="10" borderId="6" xfId="0" applyNumberFormat="1" applyFont="1" applyFill="1" applyBorder="1" applyAlignment="1">
      <alignment vertical="center"/>
    </xf>
    <xf numFmtId="0" fontId="27" fillId="11" borderId="6" xfId="2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48" fillId="0" borderId="7" xfId="0" applyNumberFormat="1" applyFont="1" applyBorder="1" applyAlignment="1">
      <alignment horizontal="right" vertical="center" wrapText="1"/>
    </xf>
    <xf numFmtId="165" fontId="34" fillId="12" borderId="7" xfId="0" applyNumberFormat="1" applyFont="1" applyFill="1" applyBorder="1" applyAlignment="1">
      <alignment horizontal="right" vertical="center" wrapText="1"/>
    </xf>
    <xf numFmtId="165" fontId="34" fillId="10" borderId="7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8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3" fontId="30" fillId="3" borderId="22" xfId="0" applyNumberFormat="1" applyFont="1" applyFill="1" applyBorder="1" applyAlignment="1">
      <alignment horizontal="center" vertical="center"/>
    </xf>
    <xf numFmtId="0" fontId="34" fillId="0" borderId="4" xfId="0" applyFont="1" applyBorder="1"/>
    <xf numFmtId="0" fontId="34" fillId="0" borderId="5" xfId="0" applyFont="1" applyBorder="1"/>
    <xf numFmtId="0" fontId="10" fillId="2" borderId="3" xfId="0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1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39" fillId="0" borderId="7" xfId="0" applyFont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vertical="center" wrapText="1"/>
    </xf>
    <xf numFmtId="3" fontId="1" fillId="3" borderId="17" xfId="0" applyNumberFormat="1" applyFont="1" applyFill="1" applyBorder="1" applyAlignment="1">
      <alignment vertical="center" wrapText="1"/>
    </xf>
    <xf numFmtId="0" fontId="3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3" fontId="37" fillId="3" borderId="15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3" fontId="37" fillId="3" borderId="16" xfId="0" applyNumberFormat="1" applyFont="1" applyFill="1" applyBorder="1" applyAlignment="1">
      <alignment horizontal="center" vertical="center"/>
    </xf>
    <xf numFmtId="3" fontId="37" fillId="3" borderId="7" xfId="0" applyNumberFormat="1" applyFont="1" applyFill="1" applyBorder="1" applyAlignment="1">
      <alignment horizontal="center" vertical="center"/>
    </xf>
    <xf numFmtId="3" fontId="37" fillId="3" borderId="22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</cellXfs>
  <cellStyles count="9">
    <cellStyle name="Normal" xfId="0" builtinId="0"/>
    <cellStyle name="Normalno 2" xfId="1" xr:uid="{00000000-0005-0000-0000-000001000000}"/>
    <cellStyle name="Normalno 3" xfId="2" xr:uid="{00000000-0005-0000-0000-000002000000}"/>
    <cellStyle name="Normalno 4" xfId="3" xr:uid="{00000000-0005-0000-0000-000003000000}"/>
    <cellStyle name="Normalno 5" xfId="4" xr:uid="{00000000-0005-0000-0000-000004000000}"/>
    <cellStyle name="Normalno 6" xfId="5" xr:uid="{00000000-0005-0000-0000-000005000000}"/>
    <cellStyle name="Normalno 7" xfId="6" xr:uid="{00000000-0005-0000-0000-000006000000}"/>
    <cellStyle name="Normalno 8" xfId="7" xr:uid="{00000000-0005-0000-0000-000007000000}"/>
    <cellStyle name="Normalno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>
      <selection activeCell="L24" sqref="L24"/>
    </sheetView>
  </sheetViews>
  <sheetFormatPr defaultColWidth="14.42578125" defaultRowHeight="15" customHeight="1" x14ac:dyDescent="0.2"/>
  <cols>
    <col min="1" max="4" width="8.85546875" customWidth="1"/>
    <col min="5" max="5" width="22.85546875" customWidth="1"/>
    <col min="6" max="7" width="16.5703125" hidden="1" customWidth="1"/>
    <col min="8" max="10" width="20.7109375" customWidth="1"/>
    <col min="11" max="12" width="20.7109375" style="208" customWidth="1"/>
    <col min="13" max="14" width="12.7109375" customWidth="1"/>
    <col min="15" max="24" width="8.85546875" customWidth="1"/>
  </cols>
  <sheetData>
    <row r="1" spans="1:24" ht="40.5" customHeight="1" x14ac:dyDescent="0.25">
      <c r="A1" s="498" t="s">
        <v>281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25">
      <c r="A2" s="495" t="s">
        <v>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7.75" customHeight="1" x14ac:dyDescent="0.25">
      <c r="A3" s="494" t="s">
        <v>1</v>
      </c>
      <c r="B3" s="486"/>
      <c r="C3" s="486"/>
      <c r="D3" s="486"/>
      <c r="E3" s="487"/>
      <c r="F3" s="2" t="s">
        <v>2</v>
      </c>
      <c r="G3" s="2" t="s">
        <v>3</v>
      </c>
      <c r="H3" s="28" t="s">
        <v>145</v>
      </c>
      <c r="I3" s="28" t="s">
        <v>243</v>
      </c>
      <c r="J3" s="28" t="s">
        <v>278</v>
      </c>
      <c r="K3" s="28" t="s">
        <v>279</v>
      </c>
      <c r="L3" s="28" t="s">
        <v>280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.75" customHeight="1" x14ac:dyDescent="0.25">
      <c r="A4" s="496" t="s">
        <v>4</v>
      </c>
      <c r="B4" s="486"/>
      <c r="C4" s="486"/>
      <c r="D4" s="486"/>
      <c r="E4" s="487"/>
      <c r="F4" s="3" t="e">
        <f t="shared" ref="F4:G4" si="0">SUM(F5:F6)</f>
        <v>#REF!</v>
      </c>
      <c r="G4" s="3" t="e">
        <f t="shared" si="0"/>
        <v>#REF!</v>
      </c>
      <c r="H4" s="209">
        <v>686805</v>
      </c>
      <c r="I4" s="209">
        <v>548857</v>
      </c>
      <c r="J4" s="209">
        <v>767764</v>
      </c>
      <c r="K4" s="209">
        <v>767760</v>
      </c>
      <c r="L4" s="209">
        <v>767760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.75" customHeight="1" x14ac:dyDescent="0.25">
      <c r="A5" s="491" t="s">
        <v>5</v>
      </c>
      <c r="B5" s="486"/>
      <c r="C5" s="486"/>
      <c r="D5" s="486"/>
      <c r="E5" s="487"/>
      <c r="F5" s="5" t="e">
        <f>SUM('P-Prihodi i rashodi prema ekono'!#REF!)</f>
        <v>#REF!</v>
      </c>
      <c r="G5" s="5" t="e">
        <f>SUM('P-Prihodi i rashodi prema ekono'!#REF!)</f>
        <v>#REF!</v>
      </c>
      <c r="H5" s="210">
        <v>686805</v>
      </c>
      <c r="I5" s="210">
        <v>548857</v>
      </c>
      <c r="J5" s="210">
        <v>767764</v>
      </c>
      <c r="K5" s="210">
        <v>767760</v>
      </c>
      <c r="L5" s="210">
        <v>767760</v>
      </c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7.75" customHeight="1" x14ac:dyDescent="0.25">
      <c r="A6" s="492" t="s">
        <v>6</v>
      </c>
      <c r="B6" s="486"/>
      <c r="C6" s="486"/>
      <c r="D6" s="486"/>
      <c r="E6" s="487"/>
      <c r="F6" s="7" t="e">
        <f>SUM('P-Prihodi i rashodi prema ekono'!#REF!)</f>
        <v>#REF!</v>
      </c>
      <c r="G6" s="7" t="e">
        <f>SUM('P-Prihodi i rashodi prema ekono'!#REF!)</f>
        <v>#REF!</v>
      </c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7.75" customHeight="1" x14ac:dyDescent="0.25">
      <c r="A7" s="499" t="s">
        <v>7</v>
      </c>
      <c r="B7" s="486"/>
      <c r="C7" s="486"/>
      <c r="D7" s="486"/>
      <c r="E7" s="487"/>
      <c r="F7" s="8" t="e">
        <f t="shared" ref="F7:G7" si="1">SUM(F8:F9)</f>
        <v>#REF!</v>
      </c>
      <c r="G7" s="8" t="e">
        <f t="shared" si="1"/>
        <v>#REF!</v>
      </c>
      <c r="H7" s="183">
        <v>693042</v>
      </c>
      <c r="I7" s="183">
        <v>546200</v>
      </c>
      <c r="J7" s="183">
        <v>772986</v>
      </c>
      <c r="K7" s="183">
        <v>768989</v>
      </c>
      <c r="L7" s="183">
        <v>768986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7.75" customHeight="1" x14ac:dyDescent="0.25">
      <c r="A8" s="491" t="s">
        <v>8</v>
      </c>
      <c r="B8" s="486"/>
      <c r="C8" s="486"/>
      <c r="D8" s="486"/>
      <c r="E8" s="487"/>
      <c r="F8" s="5" t="e">
        <f>SUM('P-Prihodi i rashodi prema ekono'!#REF!)</f>
        <v>#REF!</v>
      </c>
      <c r="G8" s="5" t="e">
        <f>SUM('P-Prihodi i rashodi prema ekono'!#REF!)</f>
        <v>#REF!</v>
      </c>
      <c r="H8" s="173">
        <v>601685</v>
      </c>
      <c r="I8" s="173">
        <v>542617</v>
      </c>
      <c r="J8" s="173">
        <v>760670</v>
      </c>
      <c r="K8" s="173">
        <v>756673</v>
      </c>
      <c r="L8" s="173">
        <v>756670</v>
      </c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.75" customHeight="1" x14ac:dyDescent="0.25">
      <c r="A9" s="492" t="s">
        <v>9</v>
      </c>
      <c r="B9" s="486"/>
      <c r="C9" s="486"/>
      <c r="D9" s="486"/>
      <c r="E9" s="487"/>
      <c r="F9" s="7" t="e">
        <f>SUM('P-Prihodi i rashodi prema ekono'!#REF!)</f>
        <v>#REF!</v>
      </c>
      <c r="G9" s="7" t="e">
        <f>SUM('P-Prihodi i rashodi prema ekono'!#REF!)</f>
        <v>#REF!</v>
      </c>
      <c r="H9" s="7">
        <v>91357</v>
      </c>
      <c r="I9" s="7">
        <v>3583</v>
      </c>
      <c r="J9" s="7">
        <v>12316</v>
      </c>
      <c r="K9" s="7">
        <v>12316</v>
      </c>
      <c r="L9" s="7">
        <v>12316</v>
      </c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.75" customHeight="1" x14ac:dyDescent="0.25">
      <c r="A10" s="493" t="s">
        <v>10</v>
      </c>
      <c r="B10" s="486"/>
      <c r="C10" s="486"/>
      <c r="D10" s="486"/>
      <c r="E10" s="487"/>
      <c r="F10" s="9" t="e">
        <f t="shared" ref="F10:G10" si="2">SUM(F4-F7)</f>
        <v>#REF!</v>
      </c>
      <c r="G10" s="9" t="e">
        <f t="shared" si="2"/>
        <v>#REF!</v>
      </c>
      <c r="H10" s="9">
        <f t="shared" ref="H10" si="3">SUM(H4-H7)</f>
        <v>-6237</v>
      </c>
      <c r="I10" s="9">
        <v>2657</v>
      </c>
      <c r="J10" s="9">
        <v>-5222</v>
      </c>
      <c r="K10" s="9">
        <v>-1229</v>
      </c>
      <c r="L10" s="9">
        <v>-1226</v>
      </c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customHeight="1" x14ac:dyDescent="0.25">
      <c r="A12" s="495" t="s">
        <v>11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11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51" customHeight="1" x14ac:dyDescent="0.25">
      <c r="A13" s="494" t="s">
        <v>12</v>
      </c>
      <c r="B13" s="486"/>
      <c r="C13" s="486"/>
      <c r="D13" s="486"/>
      <c r="E13" s="487"/>
      <c r="F13" s="2" t="s">
        <v>2</v>
      </c>
      <c r="G13" s="2" t="s">
        <v>3</v>
      </c>
      <c r="H13" s="28" t="s">
        <v>145</v>
      </c>
      <c r="I13" s="28" t="s">
        <v>243</v>
      </c>
      <c r="J13" s="28" t="s">
        <v>278</v>
      </c>
      <c r="K13" s="28" t="s">
        <v>279</v>
      </c>
      <c r="L13" s="28" t="s">
        <v>280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5.5" customHeight="1" x14ac:dyDescent="0.25">
      <c r="A14" s="491" t="s">
        <v>13</v>
      </c>
      <c r="B14" s="486"/>
      <c r="C14" s="486"/>
      <c r="D14" s="486"/>
      <c r="E14" s="487"/>
      <c r="F14" s="12">
        <v>0</v>
      </c>
      <c r="G14" s="12">
        <v>0</v>
      </c>
      <c r="H14" s="13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5.5" customHeight="1" x14ac:dyDescent="0.25">
      <c r="A15" s="491" t="s">
        <v>14</v>
      </c>
      <c r="B15" s="486"/>
      <c r="C15" s="486"/>
      <c r="D15" s="486"/>
      <c r="E15" s="487"/>
      <c r="F15" s="12">
        <v>0</v>
      </c>
      <c r="G15" s="12">
        <v>0</v>
      </c>
      <c r="H15" s="12"/>
      <c r="I15" s="13"/>
      <c r="J15" s="13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5.5" customHeight="1" x14ac:dyDescent="0.25">
      <c r="A16" s="493" t="s">
        <v>15</v>
      </c>
      <c r="B16" s="486"/>
      <c r="C16" s="486"/>
      <c r="D16" s="486"/>
      <c r="E16" s="487"/>
      <c r="F16" s="14">
        <f t="shared" ref="F16:J16" si="4">SUM(F14-F15)</f>
        <v>0</v>
      </c>
      <c r="G16" s="14">
        <f t="shared" si="4"/>
        <v>0</v>
      </c>
      <c r="H16" s="14">
        <f t="shared" si="4"/>
        <v>0</v>
      </c>
      <c r="I16" s="14">
        <f t="shared" si="4"/>
        <v>0</v>
      </c>
      <c r="J16" s="14">
        <f t="shared" si="4"/>
        <v>0</v>
      </c>
      <c r="K16" s="14">
        <f t="shared" ref="K16:L16" si="5">SUM(K14-K15)</f>
        <v>0</v>
      </c>
      <c r="L16" s="14">
        <f t="shared" si="5"/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21.75" customHeight="1" x14ac:dyDescent="0.25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21.75" customHeight="1" x14ac:dyDescent="0.25">
      <c r="A18" s="495" t="s">
        <v>16</v>
      </c>
      <c r="B18" s="495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"/>
      <c r="N18" s="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45.75" customHeight="1" x14ac:dyDescent="0.25">
      <c r="A19" s="494" t="s">
        <v>17</v>
      </c>
      <c r="B19" s="486"/>
      <c r="C19" s="486"/>
      <c r="D19" s="486"/>
      <c r="E19" s="487"/>
      <c r="F19" s="2" t="s">
        <v>2</v>
      </c>
      <c r="G19" s="2" t="s">
        <v>3</v>
      </c>
      <c r="H19" s="28" t="s">
        <v>145</v>
      </c>
      <c r="I19" s="28" t="s">
        <v>243</v>
      </c>
      <c r="J19" s="28" t="s">
        <v>278</v>
      </c>
      <c r="K19" s="28" t="s">
        <v>279</v>
      </c>
      <c r="L19" s="28" t="s">
        <v>280</v>
      </c>
      <c r="M19" s="4"/>
      <c r="N19" s="4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" customHeight="1" x14ac:dyDescent="0.25">
      <c r="A20" s="497" t="s">
        <v>18</v>
      </c>
      <c r="B20" s="486"/>
      <c r="C20" s="486"/>
      <c r="D20" s="486"/>
      <c r="E20" s="487"/>
      <c r="F20" s="19">
        <v>130100</v>
      </c>
      <c r="G20" s="19">
        <v>87100</v>
      </c>
      <c r="H20" s="19"/>
      <c r="I20" s="19"/>
      <c r="J20" s="19"/>
      <c r="K20" s="19"/>
      <c r="L20" s="19"/>
      <c r="M20" s="4"/>
      <c r="N20" s="4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" customHeight="1" x14ac:dyDescent="0.25">
      <c r="A21" s="485" t="s">
        <v>19</v>
      </c>
      <c r="B21" s="486"/>
      <c r="C21" s="486"/>
      <c r="D21" s="486"/>
      <c r="E21" s="487"/>
      <c r="F21" s="14" t="e">
        <f>SUM('P-Prihodi i rashodi prema ekono'!#REF!-'P-Prihodi i rashodi prema ekono'!#REF!)</f>
        <v>#REF!</v>
      </c>
      <c r="G21" s="14" t="e">
        <f>SUM('P-Prihodi i rashodi prema ekono'!#REF!-'P-Prihodi i rashodi prema ekono'!#REF!)</f>
        <v>#REF!</v>
      </c>
      <c r="H21" s="14">
        <v>2562</v>
      </c>
      <c r="I21" s="14"/>
      <c r="J21" s="14">
        <v>1000</v>
      </c>
      <c r="K21" s="14">
        <v>1000</v>
      </c>
      <c r="L21" s="14">
        <v>1000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21.75" customHeight="1" x14ac:dyDescent="0.25">
      <c r="A22" s="21"/>
      <c r="B22" s="22"/>
      <c r="C22" s="23"/>
      <c r="D22" s="24"/>
      <c r="E22" s="22"/>
      <c r="F22" s="22"/>
      <c r="G22" s="22"/>
      <c r="H22" s="25"/>
      <c r="I22" s="25"/>
      <c r="J22" s="25"/>
      <c r="K22" s="25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0" customHeight="1" x14ac:dyDescent="0.25">
      <c r="A23" s="488" t="s">
        <v>20</v>
      </c>
      <c r="B23" s="489"/>
      <c r="C23" s="489"/>
      <c r="D23" s="489"/>
      <c r="E23" s="490"/>
      <c r="F23" s="26" t="e">
        <f t="shared" ref="F23:G23" si="6">SUM(F10,F16,F21)</f>
        <v>#REF!</v>
      </c>
      <c r="G23" s="26" t="e">
        <f t="shared" si="6"/>
        <v>#REF!</v>
      </c>
      <c r="H23" s="26">
        <v>2562</v>
      </c>
      <c r="I23" s="26"/>
      <c r="J23" s="26">
        <v>1000</v>
      </c>
      <c r="K23" s="26">
        <v>1000</v>
      </c>
      <c r="L23" s="26">
        <v>1000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20">
    <mergeCell ref="A3:E3"/>
    <mergeCell ref="A4:E4"/>
    <mergeCell ref="A5:E5"/>
    <mergeCell ref="A20:E20"/>
    <mergeCell ref="A1:L1"/>
    <mergeCell ref="A2:L2"/>
    <mergeCell ref="A6:E6"/>
    <mergeCell ref="A7:E7"/>
    <mergeCell ref="A16:E16"/>
    <mergeCell ref="A21:E21"/>
    <mergeCell ref="A23:E23"/>
    <mergeCell ref="A8:E8"/>
    <mergeCell ref="A9:E9"/>
    <mergeCell ref="A10:E10"/>
    <mergeCell ref="A13:E13"/>
    <mergeCell ref="A14:E14"/>
    <mergeCell ref="A15:E15"/>
    <mergeCell ref="A12:L12"/>
    <mergeCell ref="A18:L18"/>
    <mergeCell ref="A19:E19"/>
  </mergeCells>
  <pageMargins left="0.70866141732283472" right="0.70866141732283472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57"/>
  <sheetViews>
    <sheetView workbookViewId="0">
      <selection activeCell="I10" sqref="I10"/>
    </sheetView>
  </sheetViews>
  <sheetFormatPr defaultColWidth="14.42578125" defaultRowHeight="15" customHeight="1" x14ac:dyDescent="0.2"/>
  <cols>
    <col min="1" max="1" width="7" customWidth="1"/>
    <col min="2" max="2" width="8.42578125" customWidth="1"/>
    <col min="3" max="3" width="5.28515625" customWidth="1"/>
    <col min="4" max="4" width="40.42578125" customWidth="1"/>
    <col min="5" max="5" width="20.7109375" customWidth="1"/>
    <col min="6" max="9" width="20.7109375" style="404" customWidth="1"/>
    <col min="10" max="10" width="16.7109375" hidden="1" customWidth="1"/>
    <col min="11" max="11" width="16.42578125" hidden="1" customWidth="1"/>
    <col min="12" max="12" width="12.5703125" hidden="1" customWidth="1"/>
    <col min="13" max="21" width="9.140625" customWidth="1"/>
  </cols>
  <sheetData>
    <row r="1" spans="1:21" ht="31.5" customHeight="1" x14ac:dyDescent="0.25">
      <c r="A1" s="507" t="s">
        <v>149</v>
      </c>
      <c r="B1" s="507"/>
      <c r="C1" s="507"/>
      <c r="D1" s="507"/>
      <c r="E1" s="507"/>
      <c r="F1" s="507"/>
      <c r="G1" s="507"/>
      <c r="H1" s="507"/>
      <c r="I1" s="50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5.75" customHeight="1" x14ac:dyDescent="0.2">
      <c r="A2" s="508" t="s">
        <v>233</v>
      </c>
      <c r="B2" s="509"/>
      <c r="C2" s="509"/>
      <c r="D2" s="509"/>
      <c r="E2" s="509"/>
      <c r="F2" s="509"/>
      <c r="G2" s="509"/>
      <c r="H2" s="509"/>
      <c r="I2" s="509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0" x14ac:dyDescent="0.2">
      <c r="A3" s="28" t="s">
        <v>21</v>
      </c>
      <c r="B3" s="28" t="s">
        <v>22</v>
      </c>
      <c r="C3" s="28" t="s">
        <v>23</v>
      </c>
      <c r="D3" s="29" t="s">
        <v>24</v>
      </c>
      <c r="E3" s="28" t="s">
        <v>145</v>
      </c>
      <c r="F3" s="358" t="s">
        <v>243</v>
      </c>
      <c r="G3" s="358" t="s">
        <v>278</v>
      </c>
      <c r="H3" s="358" t="s">
        <v>279</v>
      </c>
      <c r="I3" s="358" t="s">
        <v>280</v>
      </c>
      <c r="J3" s="27"/>
      <c r="K3" s="27"/>
      <c r="L3" s="27"/>
      <c r="M3" s="30"/>
      <c r="N3" s="30"/>
      <c r="O3" s="30"/>
      <c r="P3" s="30"/>
      <c r="Q3" s="30"/>
      <c r="R3" s="30"/>
      <c r="S3" s="30"/>
      <c r="T3" s="30"/>
      <c r="U3" s="30"/>
    </row>
    <row r="4" spans="1:21" x14ac:dyDescent="0.2">
      <c r="A4" s="503">
        <v>1</v>
      </c>
      <c r="B4" s="486"/>
      <c r="C4" s="486"/>
      <c r="D4" s="487"/>
      <c r="E4" s="32">
        <v>4</v>
      </c>
      <c r="F4" s="393">
        <v>3</v>
      </c>
      <c r="G4" s="393"/>
      <c r="H4" s="393"/>
      <c r="I4" s="393"/>
      <c r="J4" s="27"/>
      <c r="K4" s="27"/>
      <c r="L4" s="27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">
      <c r="A5" s="28">
        <v>6</v>
      </c>
      <c r="B5" s="33"/>
      <c r="C5" s="28"/>
      <c r="D5" s="34" t="s">
        <v>25</v>
      </c>
      <c r="E5" s="33">
        <v>686805</v>
      </c>
      <c r="F5" s="392">
        <v>535338</v>
      </c>
      <c r="G5" s="396">
        <v>771661</v>
      </c>
      <c r="H5" s="396">
        <v>767663</v>
      </c>
      <c r="I5" s="396">
        <v>767660</v>
      </c>
      <c r="J5" s="35"/>
      <c r="K5" s="35"/>
      <c r="L5" s="35"/>
      <c r="M5" s="36"/>
      <c r="N5" s="36"/>
      <c r="O5" s="36"/>
      <c r="P5" s="36"/>
      <c r="Q5" s="36"/>
      <c r="R5" s="36"/>
      <c r="S5" s="36"/>
      <c r="T5" s="36"/>
      <c r="U5" s="36"/>
    </row>
    <row r="6" spans="1:21" ht="30" x14ac:dyDescent="0.2">
      <c r="A6" s="37"/>
      <c r="B6" s="38">
        <v>63</v>
      </c>
      <c r="C6" s="39"/>
      <c r="D6" s="40" t="s">
        <v>26</v>
      </c>
      <c r="E6" s="41">
        <v>534257</v>
      </c>
      <c r="F6" s="394">
        <v>471329</v>
      </c>
      <c r="G6" s="395"/>
      <c r="H6" s="395"/>
      <c r="I6" s="395"/>
      <c r="J6" s="27"/>
      <c r="K6" s="27"/>
      <c r="L6" s="27"/>
      <c r="M6" s="30"/>
      <c r="N6" s="30"/>
      <c r="O6" s="30"/>
      <c r="P6" s="30"/>
      <c r="Q6" s="30"/>
      <c r="R6" s="30"/>
      <c r="S6" s="30"/>
      <c r="T6" s="30"/>
      <c r="U6" s="30"/>
    </row>
    <row r="7" spans="1:21" s="208" customFormat="1" x14ac:dyDescent="0.2">
      <c r="A7" s="37"/>
      <c r="B7" s="43" t="s">
        <v>270</v>
      </c>
      <c r="C7" s="56"/>
      <c r="D7" s="44" t="s">
        <v>271</v>
      </c>
      <c r="E7" s="45"/>
      <c r="F7" s="395"/>
      <c r="G7" s="395"/>
      <c r="H7" s="395"/>
      <c r="I7" s="395"/>
      <c r="J7" s="27"/>
      <c r="K7" s="27"/>
      <c r="L7" s="27"/>
      <c r="M7" s="30"/>
      <c r="N7" s="30"/>
      <c r="O7" s="30"/>
      <c r="P7" s="30"/>
      <c r="Q7" s="30"/>
      <c r="R7" s="30"/>
      <c r="S7" s="30"/>
      <c r="T7" s="30"/>
      <c r="U7" s="30"/>
    </row>
    <row r="8" spans="1:21" s="208" customFormat="1" x14ac:dyDescent="0.2">
      <c r="A8" s="37"/>
      <c r="B8" s="43" t="s">
        <v>268</v>
      </c>
      <c r="C8" s="39"/>
      <c r="D8" s="44" t="s">
        <v>269</v>
      </c>
      <c r="E8" s="45"/>
      <c r="F8" s="395">
        <v>7044</v>
      </c>
      <c r="G8" s="395">
        <v>8000</v>
      </c>
      <c r="H8" s="395">
        <v>4003</v>
      </c>
      <c r="I8" s="395">
        <v>4003</v>
      </c>
      <c r="J8" s="27"/>
      <c r="K8" s="27"/>
      <c r="L8" s="27"/>
      <c r="M8" s="30"/>
      <c r="N8" s="30"/>
      <c r="O8" s="30"/>
      <c r="P8" s="30"/>
      <c r="Q8" s="30"/>
      <c r="R8" s="30"/>
      <c r="S8" s="30"/>
      <c r="T8" s="30"/>
      <c r="U8" s="30"/>
    </row>
    <row r="9" spans="1:21" ht="30" x14ac:dyDescent="0.2">
      <c r="A9" s="42"/>
      <c r="B9" s="43" t="s">
        <v>27</v>
      </c>
      <c r="C9" s="42"/>
      <c r="D9" s="44" t="s">
        <v>28</v>
      </c>
      <c r="E9" s="45">
        <f>SUM(E10)</f>
        <v>533110</v>
      </c>
      <c r="F9" s="395"/>
      <c r="G9" s="395"/>
      <c r="H9" s="395"/>
      <c r="I9" s="395"/>
      <c r="J9" s="27"/>
      <c r="K9" s="27"/>
      <c r="L9" s="27"/>
      <c r="M9" s="30"/>
      <c r="N9" s="30"/>
      <c r="O9" s="30"/>
      <c r="P9" s="30"/>
      <c r="Q9" s="30"/>
      <c r="R9" s="30"/>
      <c r="S9" s="30"/>
      <c r="T9" s="30"/>
      <c r="U9" s="30"/>
    </row>
    <row r="10" spans="1:21" ht="30" x14ac:dyDescent="0.2">
      <c r="A10" s="42"/>
      <c r="B10" s="43" t="s">
        <v>29</v>
      </c>
      <c r="C10" s="42"/>
      <c r="D10" s="44" t="s">
        <v>30</v>
      </c>
      <c r="E10" s="45">
        <v>533110</v>
      </c>
      <c r="F10" s="395">
        <v>464285</v>
      </c>
      <c r="G10" s="395">
        <v>658382</v>
      </c>
      <c r="H10" s="395">
        <v>658382</v>
      </c>
      <c r="I10" s="395">
        <v>658382</v>
      </c>
      <c r="J10" s="35"/>
      <c r="K10" s="35"/>
      <c r="L10" s="35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30" x14ac:dyDescent="0.2">
      <c r="A11" s="42"/>
      <c r="B11" s="143" t="s">
        <v>108</v>
      </c>
      <c r="C11" s="42"/>
      <c r="D11" s="148" t="s">
        <v>109</v>
      </c>
      <c r="E11" s="45">
        <v>1147</v>
      </c>
      <c r="F11" s="395"/>
      <c r="G11" s="395"/>
      <c r="H11" s="395"/>
      <c r="I11" s="395"/>
      <c r="J11" s="35"/>
      <c r="K11" s="35"/>
      <c r="L11" s="35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31.9" customHeight="1" x14ac:dyDescent="0.2">
      <c r="A12" s="37"/>
      <c r="B12" s="50">
        <v>65</v>
      </c>
      <c r="C12" s="51"/>
      <c r="D12" s="52" t="s">
        <v>32</v>
      </c>
      <c r="E12" s="41">
        <v>1524</v>
      </c>
      <c r="F12" s="394">
        <v>500</v>
      </c>
      <c r="G12" s="395">
        <v>1602</v>
      </c>
      <c r="H12" s="395">
        <v>1602</v>
      </c>
      <c r="I12" s="395">
        <v>1602</v>
      </c>
      <c r="J12" s="27"/>
      <c r="K12" s="27"/>
      <c r="L12" s="27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">
      <c r="A13" s="37"/>
      <c r="B13" s="53">
        <v>652</v>
      </c>
      <c r="C13" s="54"/>
      <c r="D13" s="55" t="s">
        <v>33</v>
      </c>
      <c r="E13" s="45">
        <v>1524</v>
      </c>
      <c r="F13" s="395">
        <v>500</v>
      </c>
      <c r="G13" s="395">
        <v>1602</v>
      </c>
      <c r="H13" s="395">
        <v>1602</v>
      </c>
      <c r="I13" s="395">
        <v>1602</v>
      </c>
      <c r="J13" s="27"/>
      <c r="K13" s="27"/>
      <c r="L13" s="27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42"/>
      <c r="B14" s="53">
        <v>6526</v>
      </c>
      <c r="C14" s="54"/>
      <c r="D14" s="55" t="s">
        <v>34</v>
      </c>
      <c r="E14" s="45">
        <v>1524</v>
      </c>
      <c r="F14" s="395">
        <v>500</v>
      </c>
      <c r="G14" s="395">
        <v>1602</v>
      </c>
      <c r="H14" s="395">
        <v>1602</v>
      </c>
      <c r="I14" s="395">
        <v>1602</v>
      </c>
      <c r="J14" s="35"/>
      <c r="K14" s="35"/>
      <c r="L14" s="35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30" x14ac:dyDescent="0.2">
      <c r="A15" s="37"/>
      <c r="B15" s="38">
        <v>66</v>
      </c>
      <c r="C15" s="39"/>
      <c r="D15" s="40" t="s">
        <v>36</v>
      </c>
      <c r="E15" s="33">
        <v>12767</v>
      </c>
      <c r="F15" s="394"/>
      <c r="G15" s="396">
        <v>10225</v>
      </c>
      <c r="H15" s="396">
        <v>10225</v>
      </c>
      <c r="I15" s="396">
        <v>10225</v>
      </c>
      <c r="J15" s="27"/>
      <c r="K15" s="27"/>
      <c r="L15" s="27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30" x14ac:dyDescent="0.2">
      <c r="A16" s="37"/>
      <c r="B16" s="38" t="s">
        <v>37</v>
      </c>
      <c r="C16" s="39"/>
      <c r="D16" s="40" t="s">
        <v>38</v>
      </c>
      <c r="E16" s="33">
        <v>8951</v>
      </c>
      <c r="F16" s="392">
        <v>8225</v>
      </c>
      <c r="G16" s="396">
        <v>10225</v>
      </c>
      <c r="H16" s="396">
        <v>10225</v>
      </c>
      <c r="I16" s="396">
        <v>10225</v>
      </c>
      <c r="J16" s="27"/>
      <c r="K16" s="27"/>
      <c r="L16" s="27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2">
      <c r="A17" s="42"/>
      <c r="B17" s="43" t="s">
        <v>39</v>
      </c>
      <c r="C17" s="56"/>
      <c r="D17" s="44" t="s">
        <v>40</v>
      </c>
      <c r="E17" s="57">
        <v>8951</v>
      </c>
      <c r="F17" s="396">
        <v>8225</v>
      </c>
      <c r="G17" s="396">
        <v>10225</v>
      </c>
      <c r="H17" s="396">
        <v>10225</v>
      </c>
      <c r="I17" s="396">
        <v>10225</v>
      </c>
      <c r="J17" s="35"/>
      <c r="K17" s="35"/>
      <c r="L17" s="35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208" customFormat="1" ht="45" x14ac:dyDescent="0.2">
      <c r="A18" s="42"/>
      <c r="B18" s="38" t="s">
        <v>197</v>
      </c>
      <c r="C18" s="39"/>
      <c r="D18" s="40" t="s">
        <v>43</v>
      </c>
      <c r="E18" s="33">
        <v>3815</v>
      </c>
      <c r="F18" s="392">
        <v>292</v>
      </c>
      <c r="G18" s="396">
        <v>700</v>
      </c>
      <c r="H18" s="396">
        <v>700</v>
      </c>
      <c r="I18" s="396">
        <v>700</v>
      </c>
      <c r="J18" s="35"/>
      <c r="K18" s="35"/>
      <c r="L18" s="35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208" customFormat="1" x14ac:dyDescent="0.2">
      <c r="A19" s="42"/>
      <c r="B19" s="43">
        <v>6631</v>
      </c>
      <c r="C19" s="65"/>
      <c r="D19" s="66" t="s">
        <v>44</v>
      </c>
      <c r="E19" s="67">
        <v>3815</v>
      </c>
      <c r="F19" s="396">
        <v>292</v>
      </c>
      <c r="G19" s="396">
        <v>700</v>
      </c>
      <c r="H19" s="396">
        <v>700</v>
      </c>
      <c r="I19" s="396">
        <v>700</v>
      </c>
      <c r="J19" s="35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208" customFormat="1" x14ac:dyDescent="0.2">
      <c r="A20" s="42"/>
      <c r="B20" s="38" t="s">
        <v>196</v>
      </c>
      <c r="C20" s="39"/>
      <c r="D20" s="40" t="s">
        <v>132</v>
      </c>
      <c r="E20" s="57"/>
      <c r="F20" s="396"/>
      <c r="G20" s="396"/>
      <c r="H20" s="396"/>
      <c r="I20" s="396"/>
      <c r="J20" s="35"/>
      <c r="K20" s="35"/>
      <c r="L20" s="35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2">
      <c r="A21" s="37"/>
      <c r="B21" s="38" t="s">
        <v>131</v>
      </c>
      <c r="C21" s="38"/>
      <c r="D21" s="71" t="s">
        <v>132</v>
      </c>
      <c r="E21" s="38">
        <v>290</v>
      </c>
      <c r="F21" s="477"/>
      <c r="G21" s="478"/>
      <c r="H21" s="478"/>
      <c r="I21" s="478"/>
      <c r="J21" s="58"/>
      <c r="K21" s="58"/>
      <c r="L21" s="58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27" customHeight="1" x14ac:dyDescent="0.2">
      <c r="A22" s="37"/>
      <c r="B22" s="38">
        <v>67</v>
      </c>
      <c r="C22" s="39"/>
      <c r="D22" s="40" t="s">
        <v>47</v>
      </c>
      <c r="E22" s="41">
        <v>137967</v>
      </c>
      <c r="F22" s="394">
        <v>54992</v>
      </c>
      <c r="G22" s="395">
        <v>91717</v>
      </c>
      <c r="H22" s="395">
        <v>91717</v>
      </c>
      <c r="I22" s="395">
        <v>91717</v>
      </c>
      <c r="J22" s="27"/>
      <c r="K22" s="27"/>
      <c r="L22" s="27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26.45" customHeight="1" x14ac:dyDescent="0.2">
      <c r="A23" s="37"/>
      <c r="B23" s="38" t="s">
        <v>48</v>
      </c>
      <c r="C23" s="39"/>
      <c r="D23" s="40" t="s">
        <v>49</v>
      </c>
      <c r="E23" s="41">
        <v>137967</v>
      </c>
      <c r="F23" s="394">
        <v>54992</v>
      </c>
      <c r="G23" s="395">
        <v>91717</v>
      </c>
      <c r="H23" s="395">
        <v>91717</v>
      </c>
      <c r="I23" s="395">
        <v>91717</v>
      </c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27" customHeight="1" x14ac:dyDescent="0.2">
      <c r="A24" s="42"/>
      <c r="B24" s="43" t="s">
        <v>50</v>
      </c>
      <c r="C24" s="56"/>
      <c r="D24" s="44" t="s">
        <v>51</v>
      </c>
      <c r="E24" s="45">
        <v>137967</v>
      </c>
      <c r="F24" s="395">
        <v>54992</v>
      </c>
      <c r="G24" s="395">
        <v>91717</v>
      </c>
      <c r="H24" s="395">
        <v>91717</v>
      </c>
      <c r="I24" s="395">
        <v>91717</v>
      </c>
      <c r="J24" s="27"/>
      <c r="K24" s="27"/>
      <c r="L24" s="27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.75" customHeight="1" x14ac:dyDescent="0.2">
      <c r="A25" s="504" t="s">
        <v>54</v>
      </c>
      <c r="B25" s="486"/>
      <c r="C25" s="486"/>
      <c r="D25" s="487"/>
      <c r="E25" s="68">
        <v>686805</v>
      </c>
      <c r="F25" s="394">
        <v>535338</v>
      </c>
      <c r="G25" s="395">
        <v>771661</v>
      </c>
      <c r="H25" s="395">
        <v>767660</v>
      </c>
      <c r="I25" s="395">
        <v>767660</v>
      </c>
      <c r="J25" s="27"/>
      <c r="K25" s="27"/>
      <c r="L25" s="27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.75" customHeight="1" x14ac:dyDescent="0.2">
      <c r="A26" s="69"/>
      <c r="B26" s="69"/>
      <c r="C26" s="69"/>
      <c r="D26" s="69"/>
      <c r="E26" s="70"/>
      <c r="F26" s="397">
        <v>0</v>
      </c>
      <c r="G26" s="413"/>
      <c r="H26" s="413"/>
      <c r="I26" s="413"/>
      <c r="J26" s="27"/>
      <c r="K26" s="27"/>
      <c r="L26" s="27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.75" customHeight="1" x14ac:dyDescent="0.2">
      <c r="A27" s="505"/>
      <c r="B27" s="506"/>
      <c r="C27" s="506"/>
      <c r="D27" s="506"/>
      <c r="E27" s="506"/>
      <c r="F27" s="506"/>
      <c r="G27" s="506"/>
      <c r="H27" s="27"/>
      <c r="I27" s="27"/>
      <c r="J27" s="27"/>
      <c r="K27" s="27"/>
      <c r="L27" s="27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.75" customHeight="1" x14ac:dyDescent="0.2">
      <c r="A28" s="69"/>
      <c r="B28" s="69"/>
      <c r="C28" s="69"/>
      <c r="D28" s="69"/>
      <c r="E28" s="70"/>
      <c r="F28" s="397"/>
      <c r="G28" s="413"/>
      <c r="H28" s="413"/>
      <c r="I28" s="413"/>
      <c r="J28" s="27"/>
      <c r="K28" s="27"/>
      <c r="L28" s="27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.75" customHeight="1" x14ac:dyDescent="0.2">
      <c r="A29" s="59"/>
      <c r="B29" s="69"/>
      <c r="C29" s="69"/>
      <c r="D29" s="69"/>
      <c r="E29" s="69"/>
      <c r="F29" s="397"/>
      <c r="G29" s="413"/>
      <c r="H29" s="413"/>
      <c r="I29" s="413"/>
      <c r="J29" s="27"/>
      <c r="K29" s="27"/>
      <c r="L29" s="27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.75" customHeight="1" x14ac:dyDescent="0.2">
      <c r="A30" s="510" t="s">
        <v>272</v>
      </c>
      <c r="B30" s="511"/>
      <c r="C30" s="511"/>
      <c r="D30" s="511"/>
      <c r="E30" s="511"/>
      <c r="F30" s="511"/>
      <c r="G30" s="511"/>
      <c r="H30" s="511"/>
      <c r="I30" s="511"/>
      <c r="J30" s="35"/>
      <c r="K30" s="35"/>
      <c r="L30" s="35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60.75" customHeight="1" x14ac:dyDescent="0.2">
      <c r="A31" s="28" t="s">
        <v>21</v>
      </c>
      <c r="B31" s="28" t="s">
        <v>22</v>
      </c>
      <c r="C31" s="28" t="s">
        <v>23</v>
      </c>
      <c r="D31" s="29" t="s">
        <v>24</v>
      </c>
      <c r="E31" s="28" t="s">
        <v>145</v>
      </c>
      <c r="F31" s="358" t="s">
        <v>243</v>
      </c>
      <c r="G31" s="358" t="s">
        <v>278</v>
      </c>
      <c r="H31" s="358" t="s">
        <v>279</v>
      </c>
      <c r="I31" s="358" t="s">
        <v>280</v>
      </c>
      <c r="J31" s="27"/>
      <c r="K31" s="27"/>
      <c r="L31" s="27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5.75" customHeight="1" x14ac:dyDescent="0.2">
      <c r="A32" s="239">
        <v>3</v>
      </c>
      <c r="B32" s="239"/>
      <c r="C32" s="240"/>
      <c r="D32" s="241" t="s">
        <v>56</v>
      </c>
      <c r="E32" s="259">
        <v>601685</v>
      </c>
      <c r="F32" s="406">
        <v>531005</v>
      </c>
      <c r="G32" s="406">
        <v>772986</v>
      </c>
      <c r="H32" s="406">
        <v>768989</v>
      </c>
      <c r="I32" s="406">
        <v>768986</v>
      </c>
      <c r="J32" s="27"/>
      <c r="K32" s="27"/>
      <c r="L32" s="27"/>
      <c r="M32" s="30"/>
      <c r="N32" s="30"/>
      <c r="O32" s="30"/>
      <c r="P32" s="30"/>
      <c r="Q32" s="30"/>
      <c r="R32" s="30"/>
      <c r="S32" s="30"/>
      <c r="T32" s="30"/>
      <c r="U32" s="30"/>
    </row>
    <row r="33" spans="1:21" s="208" customFormat="1" ht="15.75" customHeight="1" x14ac:dyDescent="0.2">
      <c r="A33" s="242"/>
      <c r="B33" s="243">
        <v>31</v>
      </c>
      <c r="C33" s="242"/>
      <c r="D33" s="244" t="s">
        <v>57</v>
      </c>
      <c r="E33" s="261">
        <v>492335</v>
      </c>
      <c r="F33" s="407">
        <v>460196</v>
      </c>
      <c r="G33" s="407">
        <v>652199</v>
      </c>
      <c r="H33" s="407">
        <v>648391</v>
      </c>
      <c r="I33" s="407">
        <v>648391</v>
      </c>
      <c r="J33" s="27"/>
      <c r="K33" s="27"/>
      <c r="L33" s="27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208" customFormat="1" ht="15.75" customHeight="1" x14ac:dyDescent="0.2">
      <c r="A34" s="245"/>
      <c r="B34" s="246">
        <v>311</v>
      </c>
      <c r="C34" s="247"/>
      <c r="D34" s="245" t="s">
        <v>151</v>
      </c>
      <c r="E34" s="262">
        <v>403688</v>
      </c>
      <c r="F34" s="262">
        <v>386645</v>
      </c>
      <c r="G34" s="262">
        <v>538761</v>
      </c>
      <c r="H34" s="408"/>
      <c r="I34" s="408"/>
      <c r="J34" s="27"/>
      <c r="K34" s="27"/>
      <c r="L34" s="27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208" customFormat="1" ht="15.75" customHeight="1" x14ac:dyDescent="0.2">
      <c r="A35" s="247"/>
      <c r="B35" s="248">
        <v>3111</v>
      </c>
      <c r="C35" s="247"/>
      <c r="D35" s="247" t="s">
        <v>58</v>
      </c>
      <c r="E35" s="260">
        <v>401170</v>
      </c>
      <c r="F35" s="408">
        <v>386645</v>
      </c>
      <c r="G35" s="408">
        <v>538761</v>
      </c>
      <c r="H35" s="408">
        <v>535352</v>
      </c>
      <c r="I35" s="408">
        <v>535352</v>
      </c>
      <c r="J35" s="27"/>
      <c r="K35" s="27"/>
      <c r="L35" s="27"/>
      <c r="M35" s="30"/>
      <c r="N35" s="30"/>
      <c r="O35" s="30"/>
      <c r="P35" s="30"/>
      <c r="Q35" s="30"/>
      <c r="R35" s="30"/>
      <c r="S35" s="30"/>
      <c r="T35" s="30"/>
      <c r="U35" s="30"/>
    </row>
    <row r="36" spans="1:21" s="208" customFormat="1" ht="15.75" customHeight="1" x14ac:dyDescent="0.2">
      <c r="A36" s="247"/>
      <c r="B36" s="248" t="s">
        <v>164</v>
      </c>
      <c r="C36" s="247"/>
      <c r="D36" s="247" t="s">
        <v>165</v>
      </c>
      <c r="E36" s="260">
        <v>2518</v>
      </c>
      <c r="F36" s="408"/>
      <c r="G36" s="408"/>
      <c r="H36" s="408"/>
      <c r="I36" s="408"/>
      <c r="J36" s="27"/>
      <c r="K36" s="27"/>
      <c r="L36" s="27"/>
      <c r="M36" s="30"/>
      <c r="N36" s="30"/>
      <c r="O36" s="30"/>
      <c r="P36" s="30"/>
      <c r="Q36" s="30"/>
      <c r="R36" s="30"/>
      <c r="S36" s="30"/>
      <c r="T36" s="30"/>
      <c r="U36" s="30"/>
    </row>
    <row r="37" spans="1:21" s="208" customFormat="1" ht="15.75" customHeight="1" x14ac:dyDescent="0.2">
      <c r="A37" s="245"/>
      <c r="B37" s="246" t="s">
        <v>152</v>
      </c>
      <c r="C37" s="245"/>
      <c r="D37" s="245" t="s">
        <v>153</v>
      </c>
      <c r="E37" s="262">
        <v>21611</v>
      </c>
      <c r="F37" s="416">
        <v>14514</v>
      </c>
      <c r="G37" s="416">
        <v>23254</v>
      </c>
      <c r="H37" s="416"/>
      <c r="I37" s="416"/>
      <c r="J37" s="27"/>
      <c r="K37" s="27"/>
      <c r="L37" s="27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208" customFormat="1" ht="15.75" customHeight="1" x14ac:dyDescent="0.2">
      <c r="A38" s="247"/>
      <c r="B38" s="248" t="s">
        <v>273</v>
      </c>
      <c r="C38" s="247"/>
      <c r="D38" s="247" t="s">
        <v>153</v>
      </c>
      <c r="E38" s="260"/>
      <c r="F38" s="408"/>
      <c r="G38" s="408">
        <v>23254</v>
      </c>
      <c r="H38" s="408">
        <v>23254</v>
      </c>
      <c r="I38" s="408">
        <v>23254</v>
      </c>
      <c r="J38" s="27"/>
      <c r="K38" s="27"/>
      <c r="L38" s="27"/>
      <c r="M38" s="30"/>
      <c r="N38" s="30"/>
      <c r="O38" s="30"/>
      <c r="P38" s="30"/>
      <c r="Q38" s="30"/>
      <c r="R38" s="30"/>
      <c r="S38" s="30"/>
      <c r="T38" s="30"/>
      <c r="U38" s="30"/>
    </row>
    <row r="39" spans="1:21" s="208" customFormat="1" ht="15.75" customHeight="1" x14ac:dyDescent="0.2">
      <c r="A39" s="245"/>
      <c r="B39" s="249">
        <v>313</v>
      </c>
      <c r="C39" s="245"/>
      <c r="D39" s="245" t="s">
        <v>154</v>
      </c>
      <c r="E39" s="263">
        <v>67036</v>
      </c>
      <c r="F39" s="416">
        <v>59037</v>
      </c>
      <c r="G39" s="416">
        <v>90184</v>
      </c>
      <c r="H39" s="416"/>
      <c r="I39" s="416"/>
      <c r="J39" s="27"/>
      <c r="K39" s="27"/>
      <c r="L39" s="27"/>
      <c r="M39" s="30"/>
      <c r="N39" s="30"/>
      <c r="O39" s="30"/>
      <c r="P39" s="30"/>
      <c r="Q39" s="30"/>
      <c r="R39" s="30"/>
      <c r="S39" s="30"/>
      <c r="T39" s="30"/>
      <c r="U39" s="30"/>
    </row>
    <row r="40" spans="1:21" s="208" customFormat="1" ht="15.75" customHeight="1" x14ac:dyDescent="0.2">
      <c r="A40" s="245"/>
      <c r="B40" s="249" t="s">
        <v>166</v>
      </c>
      <c r="C40" s="245"/>
      <c r="D40" s="245" t="s">
        <v>167</v>
      </c>
      <c r="E40" s="263">
        <v>223</v>
      </c>
      <c r="F40" s="408"/>
      <c r="G40" s="408"/>
      <c r="H40" s="408">
        <v>0</v>
      </c>
      <c r="I40" s="408">
        <v>0</v>
      </c>
      <c r="J40" s="27"/>
      <c r="K40" s="27"/>
      <c r="L40" s="27"/>
      <c r="M40" s="30"/>
      <c r="N40" s="30"/>
      <c r="O40" s="30"/>
      <c r="P40" s="30"/>
      <c r="Q40" s="30"/>
      <c r="R40" s="30"/>
      <c r="S40" s="30"/>
      <c r="T40" s="30"/>
      <c r="U40" s="30"/>
    </row>
    <row r="41" spans="1:21" s="208" customFormat="1" ht="15.75" customHeight="1" x14ac:dyDescent="0.2">
      <c r="A41" s="247"/>
      <c r="B41" s="250">
        <v>3132</v>
      </c>
      <c r="C41" s="247"/>
      <c r="D41" s="247" t="s">
        <v>155</v>
      </c>
      <c r="E41" s="264">
        <v>66763</v>
      </c>
      <c r="F41" s="408">
        <v>59037</v>
      </c>
      <c r="G41" s="408">
        <v>90184</v>
      </c>
      <c r="H41" s="408">
        <v>89785</v>
      </c>
      <c r="I41" s="408">
        <v>89785</v>
      </c>
      <c r="J41" s="27"/>
      <c r="K41" s="27"/>
      <c r="L41" s="27"/>
      <c r="M41" s="30"/>
      <c r="N41" s="30"/>
      <c r="O41" s="30"/>
      <c r="P41" s="30"/>
      <c r="Q41" s="30"/>
      <c r="R41" s="30"/>
      <c r="S41" s="30"/>
      <c r="T41" s="30"/>
      <c r="U41" s="30"/>
    </row>
    <row r="42" spans="1:21" s="208" customFormat="1" ht="29.25" customHeight="1" x14ac:dyDescent="0.2">
      <c r="A42" s="247"/>
      <c r="B42" s="250">
        <v>3133</v>
      </c>
      <c r="C42" s="247"/>
      <c r="D42" s="251" t="s">
        <v>156</v>
      </c>
      <c r="E42" s="264">
        <v>50</v>
      </c>
      <c r="F42" s="408"/>
      <c r="G42" s="408"/>
      <c r="H42" s="408"/>
      <c r="I42" s="408"/>
      <c r="J42" s="27"/>
      <c r="K42" s="27"/>
      <c r="L42" s="27"/>
      <c r="M42" s="30"/>
      <c r="N42" s="30"/>
      <c r="O42" s="30"/>
      <c r="P42" s="30"/>
      <c r="Q42" s="30"/>
      <c r="R42" s="30"/>
      <c r="S42" s="30"/>
      <c r="T42" s="30"/>
      <c r="U42" s="30"/>
    </row>
    <row r="43" spans="1:21" s="208" customFormat="1" ht="15.75" customHeight="1" x14ac:dyDescent="0.2">
      <c r="A43" s="242"/>
      <c r="B43" s="243">
        <v>32</v>
      </c>
      <c r="C43" s="242"/>
      <c r="D43" s="244" t="s">
        <v>59</v>
      </c>
      <c r="E43" s="261">
        <v>100316</v>
      </c>
      <c r="F43" s="261">
        <v>65091</v>
      </c>
      <c r="G43" s="415">
        <v>98584</v>
      </c>
      <c r="H43" s="415">
        <v>98391</v>
      </c>
      <c r="I43" s="415"/>
      <c r="J43" s="27"/>
      <c r="K43" s="27"/>
      <c r="L43" s="27"/>
      <c r="M43" s="30"/>
      <c r="N43" s="30"/>
      <c r="O43" s="30"/>
      <c r="P43" s="30"/>
      <c r="Q43" s="30"/>
      <c r="R43" s="30"/>
      <c r="S43" s="30"/>
      <c r="T43" s="30"/>
      <c r="U43" s="30"/>
    </row>
    <row r="44" spans="1:21" s="208" customFormat="1" ht="15.75" customHeight="1" x14ac:dyDescent="0.2">
      <c r="A44" s="245"/>
      <c r="B44" s="246">
        <v>321</v>
      </c>
      <c r="C44" s="245"/>
      <c r="D44" s="245" t="s">
        <v>60</v>
      </c>
      <c r="E44" s="262">
        <v>26766</v>
      </c>
      <c r="F44" s="405">
        <v>21529</v>
      </c>
      <c r="G44" s="416">
        <v>26249</v>
      </c>
      <c r="H44" s="416">
        <v>25872</v>
      </c>
      <c r="I44" s="416"/>
      <c r="J44" s="27"/>
      <c r="K44" s="27"/>
      <c r="L44" s="27"/>
      <c r="M44" s="30"/>
      <c r="N44" s="30"/>
      <c r="O44" s="30"/>
      <c r="P44" s="30"/>
      <c r="Q44" s="30"/>
      <c r="R44" s="30"/>
      <c r="S44" s="30"/>
      <c r="T44" s="30"/>
      <c r="U44" s="30"/>
    </row>
    <row r="45" spans="1:21" s="208" customFormat="1" ht="15.75" customHeight="1" x14ac:dyDescent="0.2">
      <c r="A45" s="247"/>
      <c r="B45" s="248" t="s">
        <v>157</v>
      </c>
      <c r="C45" s="247"/>
      <c r="D45" s="247" t="s">
        <v>61</v>
      </c>
      <c r="E45" s="260">
        <v>2163</v>
      </c>
      <c r="F45" s="398">
        <v>1455</v>
      </c>
      <c r="G45" s="408">
        <v>1800</v>
      </c>
      <c r="H45" s="408">
        <v>1800</v>
      </c>
      <c r="I45" s="408">
        <v>1800</v>
      </c>
      <c r="J45" s="27"/>
      <c r="K45" s="27"/>
      <c r="L45" s="27"/>
      <c r="M45" s="480"/>
      <c r="N45" s="482"/>
      <c r="O45" s="483"/>
      <c r="P45" s="30"/>
      <c r="Q45" s="30"/>
      <c r="R45" s="30"/>
      <c r="S45" s="30"/>
      <c r="T45" s="30"/>
      <c r="U45" s="30"/>
    </row>
    <row r="46" spans="1:21" s="208" customFormat="1" ht="25.5" customHeight="1" x14ac:dyDescent="0.2">
      <c r="A46" s="247"/>
      <c r="B46" s="248" t="s">
        <v>158</v>
      </c>
      <c r="C46" s="247"/>
      <c r="D46" s="251" t="s">
        <v>159</v>
      </c>
      <c r="E46" s="260">
        <v>24175</v>
      </c>
      <c r="F46" s="398">
        <v>19715</v>
      </c>
      <c r="G46" s="408">
        <v>24366</v>
      </c>
      <c r="H46" s="408">
        <v>23989</v>
      </c>
      <c r="I46" s="408">
        <v>23989</v>
      </c>
      <c r="J46" s="27"/>
      <c r="K46" s="27"/>
      <c r="L46" s="27"/>
      <c r="M46" s="480"/>
      <c r="N46" s="482"/>
      <c r="O46" s="483"/>
      <c r="P46" s="30"/>
      <c r="Q46" s="30"/>
      <c r="R46" s="30"/>
      <c r="S46" s="30"/>
      <c r="T46" s="30"/>
      <c r="U46" s="30"/>
    </row>
    <row r="47" spans="1:21" s="208" customFormat="1" ht="15.75" customHeight="1" x14ac:dyDescent="0.2">
      <c r="A47" s="247"/>
      <c r="B47" s="248" t="s">
        <v>160</v>
      </c>
      <c r="C47" s="247"/>
      <c r="D47" s="251" t="s">
        <v>161</v>
      </c>
      <c r="E47" s="260">
        <v>359</v>
      </c>
      <c r="F47" s="398">
        <v>359</v>
      </c>
      <c r="G47" s="408">
        <v>63</v>
      </c>
      <c r="H47" s="408">
        <v>63</v>
      </c>
      <c r="I47" s="408">
        <v>63</v>
      </c>
      <c r="J47" s="27"/>
      <c r="K47" s="27"/>
      <c r="L47" s="27"/>
      <c r="M47" s="480"/>
      <c r="N47" s="482"/>
      <c r="O47" s="483"/>
      <c r="P47" s="30"/>
      <c r="Q47" s="30"/>
      <c r="R47" s="30"/>
      <c r="S47" s="30"/>
      <c r="T47" s="30"/>
      <c r="U47" s="30"/>
    </row>
    <row r="48" spans="1:21" s="208" customFormat="1" ht="15.75" customHeight="1" x14ac:dyDescent="0.2">
      <c r="A48" s="247"/>
      <c r="B48" s="248" t="s">
        <v>168</v>
      </c>
      <c r="C48" s="247"/>
      <c r="D48" s="251" t="s">
        <v>169</v>
      </c>
      <c r="E48" s="260">
        <v>69</v>
      </c>
      <c r="F48" s="398"/>
      <c r="G48" s="408">
        <v>20</v>
      </c>
      <c r="H48" s="408">
        <v>20</v>
      </c>
      <c r="I48" s="408">
        <v>20</v>
      </c>
      <c r="J48" s="27"/>
      <c r="K48" s="27"/>
      <c r="L48" s="27"/>
      <c r="M48" s="480"/>
      <c r="N48" s="482"/>
      <c r="O48" s="483"/>
      <c r="P48" s="30"/>
      <c r="Q48" s="30"/>
      <c r="R48" s="30"/>
      <c r="S48" s="30"/>
      <c r="T48" s="30"/>
      <c r="U48" s="30"/>
    </row>
    <row r="49" spans="1:21" ht="15.75" customHeight="1" x14ac:dyDescent="0.2">
      <c r="A49" s="245"/>
      <c r="B49" s="252">
        <v>322</v>
      </c>
      <c r="C49" s="249"/>
      <c r="D49" s="253" t="s">
        <v>162</v>
      </c>
      <c r="E49" s="258">
        <v>42678</v>
      </c>
      <c r="F49" s="399">
        <v>19016</v>
      </c>
      <c r="G49" s="409">
        <v>29381</v>
      </c>
      <c r="H49" s="409">
        <v>29381</v>
      </c>
      <c r="I49" s="409"/>
      <c r="J49" s="27"/>
      <c r="K49" s="27"/>
      <c r="L49" s="27"/>
      <c r="M49" s="480"/>
      <c r="N49" s="482"/>
      <c r="O49" s="483"/>
      <c r="P49" s="30"/>
      <c r="Q49" s="30"/>
      <c r="R49" s="30"/>
      <c r="S49" s="30"/>
      <c r="T49" s="30"/>
      <c r="U49" s="30"/>
    </row>
    <row r="50" spans="1:21" s="208" customFormat="1" ht="15.75" customHeight="1" x14ac:dyDescent="0.2">
      <c r="A50" s="245"/>
      <c r="B50" s="266">
        <v>3221</v>
      </c>
      <c r="C50" s="250"/>
      <c r="D50" s="267" t="s">
        <v>170</v>
      </c>
      <c r="E50" s="268">
        <v>3386</v>
      </c>
      <c r="F50" s="428">
        <v>2475</v>
      </c>
      <c r="G50" s="410">
        <v>3524</v>
      </c>
      <c r="H50" s="410">
        <v>3524</v>
      </c>
      <c r="I50" s="410">
        <v>3524</v>
      </c>
      <c r="J50" s="27"/>
      <c r="K50" s="27"/>
      <c r="L50" s="27"/>
      <c r="M50" s="480"/>
      <c r="N50" s="482"/>
      <c r="O50" s="483"/>
      <c r="P50" s="30"/>
      <c r="Q50" s="30"/>
      <c r="R50" s="30"/>
      <c r="S50" s="30"/>
      <c r="T50" s="30"/>
      <c r="U50" s="30"/>
    </row>
    <row r="51" spans="1:21" s="208" customFormat="1" ht="15.75" customHeight="1" x14ac:dyDescent="0.2">
      <c r="A51" s="245"/>
      <c r="B51" s="266">
        <v>3222</v>
      </c>
      <c r="C51" s="250"/>
      <c r="D51" s="267" t="s">
        <v>64</v>
      </c>
      <c r="E51" s="268">
        <v>27208</v>
      </c>
      <c r="F51" s="428">
        <v>5489</v>
      </c>
      <c r="G51" s="410">
        <v>17286</v>
      </c>
      <c r="H51" s="410">
        <v>17286</v>
      </c>
      <c r="I51" s="410">
        <v>17286</v>
      </c>
      <c r="J51" s="27"/>
      <c r="K51" s="27"/>
      <c r="L51" s="27"/>
      <c r="M51" s="480"/>
      <c r="N51" s="482"/>
      <c r="O51" s="481"/>
      <c r="P51" s="30"/>
      <c r="Q51" s="30"/>
      <c r="R51" s="30"/>
      <c r="S51" s="30"/>
      <c r="T51" s="30"/>
      <c r="U51" s="30"/>
    </row>
    <row r="52" spans="1:21" s="208" customFormat="1" ht="15.75" customHeight="1" x14ac:dyDescent="0.2">
      <c r="A52" s="245"/>
      <c r="B52" s="266">
        <v>3223</v>
      </c>
      <c r="C52" s="250"/>
      <c r="D52" s="267" t="s">
        <v>171</v>
      </c>
      <c r="E52" s="268">
        <v>4610</v>
      </c>
      <c r="F52" s="428">
        <v>4047</v>
      </c>
      <c r="G52" s="410">
        <v>4349</v>
      </c>
      <c r="H52" s="410">
        <v>4349</v>
      </c>
      <c r="I52" s="410">
        <v>4349</v>
      </c>
      <c r="J52" s="27"/>
      <c r="K52" s="27"/>
      <c r="L52" s="27"/>
      <c r="M52" s="480"/>
      <c r="N52" s="482"/>
      <c r="O52" s="480"/>
      <c r="P52" s="30"/>
      <c r="Q52" s="30"/>
      <c r="R52" s="30"/>
      <c r="S52" s="30"/>
      <c r="T52" s="30"/>
      <c r="U52" s="30"/>
    </row>
    <row r="53" spans="1:21" s="208" customFormat="1" ht="15.75" customHeight="1" x14ac:dyDescent="0.2">
      <c r="A53" s="245"/>
      <c r="B53" s="266">
        <v>3224</v>
      </c>
      <c r="C53" s="250"/>
      <c r="D53" s="267" t="s">
        <v>172</v>
      </c>
      <c r="E53" s="268">
        <v>2300</v>
      </c>
      <c r="F53" s="428">
        <v>2854</v>
      </c>
      <c r="G53" s="410">
        <v>2554</v>
      </c>
      <c r="H53" s="410">
        <v>2554</v>
      </c>
      <c r="I53" s="410">
        <v>2554</v>
      </c>
      <c r="J53" s="27"/>
      <c r="K53" s="27"/>
      <c r="L53" s="27"/>
      <c r="M53" s="480"/>
      <c r="N53" s="480"/>
      <c r="O53" s="480"/>
      <c r="P53" s="30"/>
      <c r="Q53" s="30"/>
      <c r="R53" s="30"/>
      <c r="S53" s="30"/>
      <c r="T53" s="30"/>
      <c r="U53" s="30"/>
    </row>
    <row r="54" spans="1:21" s="208" customFormat="1" ht="15.75" customHeight="1" x14ac:dyDescent="0.2">
      <c r="A54" s="245"/>
      <c r="B54" s="266">
        <v>3225</v>
      </c>
      <c r="C54" s="250"/>
      <c r="D54" s="267" t="s">
        <v>173</v>
      </c>
      <c r="E54" s="268">
        <v>5013</v>
      </c>
      <c r="F54" s="428">
        <v>3990</v>
      </c>
      <c r="G54" s="410">
        <v>1823</v>
      </c>
      <c r="H54" s="410">
        <v>1823</v>
      </c>
      <c r="I54" s="410">
        <v>1823</v>
      </c>
      <c r="J54" s="27"/>
      <c r="K54" s="27"/>
      <c r="L54" s="27"/>
      <c r="M54" s="480"/>
      <c r="N54" s="483"/>
      <c r="O54" s="480"/>
      <c r="P54" s="30"/>
      <c r="Q54" s="30"/>
      <c r="R54" s="30"/>
      <c r="S54" s="30"/>
      <c r="T54" s="30"/>
      <c r="U54" s="30"/>
    </row>
    <row r="55" spans="1:21" s="208" customFormat="1" ht="15.75" customHeight="1" x14ac:dyDescent="0.2">
      <c r="A55" s="245"/>
      <c r="B55" s="266">
        <v>3227</v>
      </c>
      <c r="C55" s="250"/>
      <c r="D55" s="267" t="s">
        <v>174</v>
      </c>
      <c r="E55" s="268">
        <v>161</v>
      </c>
      <c r="F55" s="428">
        <v>161</v>
      </c>
      <c r="G55" s="410">
        <v>295</v>
      </c>
      <c r="H55" s="410">
        <v>295</v>
      </c>
      <c r="I55" s="410">
        <v>295</v>
      </c>
      <c r="J55" s="27"/>
      <c r="K55" s="27"/>
      <c r="L55" s="27"/>
      <c r="M55" s="480"/>
      <c r="N55" s="483"/>
      <c r="O55" s="480"/>
      <c r="P55" s="30"/>
      <c r="Q55" s="30"/>
      <c r="R55" s="30"/>
      <c r="S55" s="30"/>
      <c r="T55" s="30"/>
      <c r="U55" s="30"/>
    </row>
    <row r="56" spans="1:21" ht="15.75" customHeight="1" x14ac:dyDescent="0.2">
      <c r="A56" s="245"/>
      <c r="B56" s="252">
        <v>323</v>
      </c>
      <c r="C56" s="249"/>
      <c r="D56" s="253" t="s">
        <v>66</v>
      </c>
      <c r="E56" s="258">
        <v>25517</v>
      </c>
      <c r="F56" s="400">
        <v>18516</v>
      </c>
      <c r="G56" s="417">
        <v>39751</v>
      </c>
      <c r="H56" s="417">
        <v>39935</v>
      </c>
      <c r="I56" s="417"/>
      <c r="J56" s="27"/>
      <c r="K56" s="27"/>
      <c r="L56" s="27"/>
      <c r="M56" s="480"/>
      <c r="N56" s="483"/>
      <c r="O56" s="480"/>
      <c r="P56" s="30"/>
      <c r="Q56" s="30"/>
      <c r="R56" s="30"/>
      <c r="S56" s="30"/>
      <c r="T56" s="30"/>
      <c r="U56" s="30"/>
    </row>
    <row r="57" spans="1:21" s="208" customFormat="1" ht="15.75" customHeight="1" x14ac:dyDescent="0.2">
      <c r="A57" s="245"/>
      <c r="B57" s="266">
        <v>3231</v>
      </c>
      <c r="C57" s="250"/>
      <c r="D57" s="267" t="s">
        <v>175</v>
      </c>
      <c r="E57" s="268">
        <v>1152</v>
      </c>
      <c r="F57" s="429">
        <v>2488</v>
      </c>
      <c r="G57" s="418">
        <v>1318</v>
      </c>
      <c r="H57" s="418">
        <v>1502</v>
      </c>
      <c r="I57" s="418">
        <v>1502</v>
      </c>
      <c r="J57" s="27"/>
      <c r="K57" s="27"/>
      <c r="L57" s="27"/>
      <c r="M57" s="480"/>
      <c r="N57" s="483"/>
      <c r="O57" s="480"/>
      <c r="P57" s="30"/>
      <c r="Q57" s="30"/>
      <c r="R57" s="30"/>
      <c r="S57" s="30"/>
      <c r="T57" s="30"/>
      <c r="U57" s="30"/>
    </row>
    <row r="58" spans="1:21" s="208" customFormat="1" ht="15.75" customHeight="1" x14ac:dyDescent="0.2">
      <c r="A58" s="245"/>
      <c r="B58" s="266">
        <v>3232</v>
      </c>
      <c r="C58" s="250"/>
      <c r="D58" s="267" t="s">
        <v>67</v>
      </c>
      <c r="E58" s="268">
        <v>13822</v>
      </c>
      <c r="F58" s="429">
        <v>7534</v>
      </c>
      <c r="G58" s="418">
        <v>27468</v>
      </c>
      <c r="H58" s="418">
        <v>27468</v>
      </c>
      <c r="I58" s="418">
        <v>27468</v>
      </c>
      <c r="J58" s="27"/>
      <c r="K58" s="27"/>
      <c r="L58" s="27"/>
      <c r="M58" s="480"/>
      <c r="N58" s="483"/>
      <c r="O58" s="480"/>
      <c r="P58" s="30"/>
      <c r="Q58" s="30"/>
      <c r="R58" s="30"/>
      <c r="S58" s="30"/>
      <c r="T58" s="30"/>
      <c r="U58" s="30"/>
    </row>
    <row r="59" spans="1:21" s="208" customFormat="1" ht="15.75" customHeight="1" x14ac:dyDescent="0.2">
      <c r="A59" s="245"/>
      <c r="B59" s="266">
        <v>3233</v>
      </c>
      <c r="C59" s="250"/>
      <c r="D59" s="267" t="s">
        <v>176</v>
      </c>
      <c r="E59" s="268">
        <v>166</v>
      </c>
      <c r="F59" s="429">
        <v>53</v>
      </c>
      <c r="G59" s="418">
        <v>52.59</v>
      </c>
      <c r="H59" s="418">
        <v>52.59</v>
      </c>
      <c r="I59" s="418">
        <v>52.59</v>
      </c>
      <c r="J59" s="27"/>
      <c r="K59" s="27"/>
      <c r="L59" s="27"/>
      <c r="M59" s="480"/>
      <c r="N59" s="483"/>
      <c r="O59" s="480"/>
      <c r="P59" s="30"/>
      <c r="Q59" s="30"/>
      <c r="R59" s="30"/>
      <c r="S59" s="30"/>
      <c r="T59" s="30"/>
      <c r="U59" s="30"/>
    </row>
    <row r="60" spans="1:21" s="208" customFormat="1" ht="15.75" customHeight="1" x14ac:dyDescent="0.2">
      <c r="A60" s="245"/>
      <c r="B60" s="266">
        <v>3234</v>
      </c>
      <c r="C60" s="250"/>
      <c r="D60" s="267" t="s">
        <v>177</v>
      </c>
      <c r="E60" s="268">
        <v>2931</v>
      </c>
      <c r="F60" s="429">
        <v>2969</v>
      </c>
      <c r="G60" s="418">
        <v>4070</v>
      </c>
      <c r="H60" s="418">
        <v>4070</v>
      </c>
      <c r="I60" s="418">
        <v>4070</v>
      </c>
      <c r="J60" s="27"/>
      <c r="K60" s="27"/>
      <c r="L60" s="27"/>
      <c r="M60" s="480"/>
      <c r="N60" s="484"/>
      <c r="O60" s="480"/>
      <c r="P60" s="30"/>
      <c r="Q60" s="30"/>
      <c r="R60" s="30"/>
      <c r="S60" s="30"/>
      <c r="T60" s="30"/>
      <c r="U60" s="30"/>
    </row>
    <row r="61" spans="1:21" s="208" customFormat="1" ht="15.75" customHeight="1" x14ac:dyDescent="0.2">
      <c r="A61" s="245"/>
      <c r="B61" s="266">
        <v>3236</v>
      </c>
      <c r="C61" s="250"/>
      <c r="D61" s="267" t="s">
        <v>178</v>
      </c>
      <c r="E61" s="268">
        <v>1075</v>
      </c>
      <c r="F61" s="429">
        <v>764</v>
      </c>
      <c r="G61" s="418">
        <v>1348</v>
      </c>
      <c r="H61" s="418">
        <v>1348</v>
      </c>
      <c r="I61" s="418">
        <v>1348</v>
      </c>
      <c r="J61" s="27"/>
      <c r="K61" s="27"/>
      <c r="L61" s="27"/>
      <c r="M61" s="480"/>
      <c r="N61" s="484"/>
      <c r="O61" s="480"/>
      <c r="P61" s="30"/>
      <c r="Q61" s="30"/>
      <c r="R61" s="30"/>
      <c r="S61" s="30"/>
      <c r="T61" s="30"/>
      <c r="U61" s="30"/>
    </row>
    <row r="62" spans="1:21" s="208" customFormat="1" ht="15.75" customHeight="1" x14ac:dyDescent="0.2">
      <c r="A62" s="245"/>
      <c r="B62" s="266">
        <v>3237</v>
      </c>
      <c r="C62" s="250"/>
      <c r="D62" s="267" t="s">
        <v>179</v>
      </c>
      <c r="E62" s="268">
        <v>1436</v>
      </c>
      <c r="F62" s="429">
        <v>130</v>
      </c>
      <c r="G62" s="418">
        <v>130</v>
      </c>
      <c r="H62" s="418">
        <v>130</v>
      </c>
      <c r="I62" s="418">
        <v>130</v>
      </c>
      <c r="J62" s="27"/>
      <c r="K62" s="27"/>
      <c r="L62" s="27"/>
      <c r="M62" s="480"/>
      <c r="N62" s="481"/>
      <c r="O62" s="480"/>
      <c r="P62" s="30"/>
      <c r="Q62" s="30"/>
      <c r="R62" s="30"/>
      <c r="S62" s="30"/>
      <c r="T62" s="30"/>
      <c r="U62" s="30"/>
    </row>
    <row r="63" spans="1:21" s="208" customFormat="1" ht="15.75" customHeight="1" x14ac:dyDescent="0.2">
      <c r="A63" s="245"/>
      <c r="B63" s="266">
        <v>3238</v>
      </c>
      <c r="C63" s="250"/>
      <c r="D63" s="267" t="s">
        <v>180</v>
      </c>
      <c r="E63" s="268">
        <v>4811</v>
      </c>
      <c r="F63" s="429">
        <v>3982</v>
      </c>
      <c r="G63" s="418">
        <v>4768</v>
      </c>
      <c r="H63" s="418">
        <v>4768</v>
      </c>
      <c r="I63" s="418">
        <v>4768</v>
      </c>
      <c r="J63" s="27"/>
      <c r="K63" s="27"/>
      <c r="L63" s="27"/>
      <c r="M63" s="480"/>
      <c r="N63" s="480"/>
      <c r="O63" s="480"/>
      <c r="P63" s="30"/>
      <c r="Q63" s="30"/>
      <c r="R63" s="30"/>
      <c r="S63" s="30"/>
      <c r="T63" s="30"/>
      <c r="U63" s="30"/>
    </row>
    <row r="64" spans="1:21" s="208" customFormat="1" ht="15.75" customHeight="1" x14ac:dyDescent="0.2">
      <c r="A64" s="245"/>
      <c r="B64" s="266">
        <v>3239</v>
      </c>
      <c r="C64" s="250"/>
      <c r="D64" s="267" t="s">
        <v>181</v>
      </c>
      <c r="E64" s="268">
        <v>124</v>
      </c>
      <c r="F64" s="429">
        <v>596</v>
      </c>
      <c r="G64" s="418">
        <v>596</v>
      </c>
      <c r="H64" s="418">
        <v>596</v>
      </c>
      <c r="I64" s="418">
        <v>596</v>
      </c>
      <c r="J64" s="27"/>
      <c r="K64" s="27"/>
      <c r="L64" s="27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.75" customHeight="1" x14ac:dyDescent="0.2">
      <c r="A65" s="245"/>
      <c r="B65" s="252">
        <v>329</v>
      </c>
      <c r="C65" s="249"/>
      <c r="D65" s="253" t="s">
        <v>163</v>
      </c>
      <c r="E65" s="258">
        <v>5356</v>
      </c>
      <c r="F65" s="400">
        <v>6030</v>
      </c>
      <c r="G65" s="417">
        <v>3203</v>
      </c>
      <c r="H65" s="417">
        <v>3203</v>
      </c>
      <c r="I65" s="417"/>
      <c r="J65" s="27"/>
      <c r="K65" s="27"/>
      <c r="L65" s="27"/>
      <c r="M65" s="30"/>
      <c r="N65" s="30"/>
      <c r="O65" s="30"/>
      <c r="P65" s="30"/>
      <c r="Q65" s="30"/>
      <c r="R65" s="30"/>
      <c r="S65" s="30"/>
      <c r="T65" s="30"/>
      <c r="U65" s="30"/>
    </row>
    <row r="66" spans="1:21" s="208" customFormat="1" ht="15.75" customHeight="1" x14ac:dyDescent="0.2">
      <c r="A66" s="245"/>
      <c r="B66" s="266">
        <v>3293</v>
      </c>
      <c r="C66" s="250"/>
      <c r="D66" s="267" t="s">
        <v>182</v>
      </c>
      <c r="E66" s="268">
        <v>775</v>
      </c>
      <c r="F66" s="429">
        <v>1989</v>
      </c>
      <c r="G66" s="418">
        <v>1389</v>
      </c>
      <c r="H66" s="418">
        <v>1389</v>
      </c>
      <c r="I66" s="418">
        <v>1389</v>
      </c>
      <c r="J66" s="27"/>
      <c r="K66" s="27"/>
      <c r="L66" s="27"/>
      <c r="M66" s="30"/>
      <c r="N66" s="30"/>
      <c r="O66" s="30"/>
      <c r="P66" s="30"/>
      <c r="Q66" s="30"/>
      <c r="R66" s="30"/>
      <c r="S66" s="30"/>
      <c r="T66" s="30"/>
      <c r="U66" s="30"/>
    </row>
    <row r="67" spans="1:21" s="208" customFormat="1" ht="15.75" customHeight="1" x14ac:dyDescent="0.2">
      <c r="A67" s="245"/>
      <c r="B67" s="266">
        <v>3294</v>
      </c>
      <c r="C67" s="250"/>
      <c r="D67" s="267" t="s">
        <v>183</v>
      </c>
      <c r="E67" s="268">
        <v>163</v>
      </c>
      <c r="F67" s="429">
        <v>163</v>
      </c>
      <c r="G67" s="418">
        <v>109</v>
      </c>
      <c r="H67" s="418">
        <v>109</v>
      </c>
      <c r="I67" s="418">
        <v>109</v>
      </c>
      <c r="J67" s="27"/>
      <c r="K67" s="27"/>
      <c r="L67" s="27"/>
      <c r="M67" s="30"/>
      <c r="N67" s="30"/>
      <c r="O67" s="30"/>
      <c r="P67" s="30"/>
      <c r="Q67" s="30"/>
      <c r="R67" s="30"/>
      <c r="S67" s="30"/>
      <c r="T67" s="30"/>
      <c r="U67" s="30"/>
    </row>
    <row r="68" spans="1:21" s="208" customFormat="1" ht="15.75" customHeight="1" x14ac:dyDescent="0.2">
      <c r="A68" s="245"/>
      <c r="B68" s="266">
        <v>3295</v>
      </c>
      <c r="C68" s="250"/>
      <c r="D68" s="267" t="s">
        <v>184</v>
      </c>
      <c r="E68" s="268">
        <v>1758</v>
      </c>
      <c r="F68" s="429">
        <v>504</v>
      </c>
      <c r="G68" s="418">
        <v>1148</v>
      </c>
      <c r="H68" s="418">
        <v>1148</v>
      </c>
      <c r="I68" s="418">
        <v>1148</v>
      </c>
      <c r="J68" s="27"/>
      <c r="K68" s="27"/>
      <c r="L68" s="27"/>
      <c r="M68" s="30"/>
      <c r="N68" s="30"/>
      <c r="O68" s="30"/>
      <c r="P68" s="30"/>
      <c r="Q68" s="30"/>
      <c r="R68" s="30"/>
      <c r="S68" s="30"/>
      <c r="T68" s="30"/>
      <c r="U68" s="30"/>
    </row>
    <row r="69" spans="1:21" s="208" customFormat="1" ht="15.75" customHeight="1" x14ac:dyDescent="0.2">
      <c r="A69" s="245"/>
      <c r="B69" s="266">
        <v>3296</v>
      </c>
      <c r="C69" s="250"/>
      <c r="D69" s="267" t="s">
        <v>185</v>
      </c>
      <c r="E69" s="268">
        <v>2053</v>
      </c>
      <c r="F69" s="429">
        <v>844</v>
      </c>
      <c r="G69" s="418"/>
      <c r="H69" s="418">
        <v>0</v>
      </c>
      <c r="I69" s="418"/>
      <c r="J69" s="27"/>
      <c r="K69" s="27"/>
      <c r="L69" s="27"/>
      <c r="M69" s="30"/>
      <c r="N69" s="30"/>
      <c r="O69" s="30"/>
      <c r="P69" s="30"/>
      <c r="Q69" s="30"/>
      <c r="R69" s="30"/>
      <c r="S69" s="30"/>
      <c r="T69" s="30"/>
      <c r="U69" s="30"/>
    </row>
    <row r="70" spans="1:21" s="208" customFormat="1" ht="15.75" customHeight="1" x14ac:dyDescent="0.2">
      <c r="A70" s="245"/>
      <c r="B70" s="266">
        <v>3299</v>
      </c>
      <c r="C70" s="250"/>
      <c r="D70" s="267" t="s">
        <v>163</v>
      </c>
      <c r="E70" s="268">
        <v>608</v>
      </c>
      <c r="F70" s="429">
        <v>673</v>
      </c>
      <c r="G70" s="418">
        <v>557</v>
      </c>
      <c r="H70" s="418">
        <v>557</v>
      </c>
      <c r="I70" s="418">
        <v>557</v>
      </c>
      <c r="J70" s="27"/>
      <c r="K70" s="27"/>
      <c r="L70" s="27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5.75" customHeight="1" x14ac:dyDescent="0.2">
      <c r="A71" s="254"/>
      <c r="B71" s="255">
        <v>34</v>
      </c>
      <c r="C71" s="256"/>
      <c r="D71" s="257" t="s">
        <v>68</v>
      </c>
      <c r="E71" s="265">
        <v>1967</v>
      </c>
      <c r="F71" s="265">
        <v>485</v>
      </c>
      <c r="G71" s="411">
        <v>645</v>
      </c>
      <c r="H71" s="411">
        <v>645</v>
      </c>
      <c r="I71" s="411"/>
      <c r="J71" s="35"/>
      <c r="K71" s="35"/>
      <c r="L71" s="35"/>
      <c r="M71" s="36"/>
      <c r="N71" s="36"/>
      <c r="O71" s="36"/>
      <c r="P71" s="36"/>
      <c r="Q71" s="36"/>
      <c r="R71" s="36"/>
      <c r="S71" s="36"/>
      <c r="T71" s="36"/>
      <c r="U71" s="36"/>
    </row>
    <row r="72" spans="1:21" s="208" customFormat="1" ht="15.75" customHeight="1" x14ac:dyDescent="0.2">
      <c r="A72" s="269"/>
      <c r="B72" s="270">
        <v>3431</v>
      </c>
      <c r="C72" s="271"/>
      <c r="D72" s="272" t="s">
        <v>186</v>
      </c>
      <c r="E72" s="273">
        <v>606</v>
      </c>
      <c r="F72" s="401">
        <v>485</v>
      </c>
      <c r="G72" s="412">
        <v>625</v>
      </c>
      <c r="H72" s="412">
        <v>625</v>
      </c>
      <c r="I72" s="412">
        <v>625</v>
      </c>
      <c r="J72" s="35"/>
      <c r="K72" s="35"/>
      <c r="L72" s="35"/>
      <c r="M72" s="36"/>
      <c r="N72" s="36"/>
      <c r="O72" s="36"/>
      <c r="P72" s="36"/>
      <c r="Q72" s="36"/>
      <c r="R72" s="36"/>
      <c r="S72" s="36"/>
      <c r="T72" s="36"/>
      <c r="U72" s="36"/>
    </row>
    <row r="73" spans="1:21" s="208" customFormat="1" ht="15.75" customHeight="1" x14ac:dyDescent="0.2">
      <c r="A73" s="269"/>
      <c r="B73" s="270">
        <v>3433</v>
      </c>
      <c r="C73" s="271"/>
      <c r="D73" s="272" t="s">
        <v>187</v>
      </c>
      <c r="E73" s="273">
        <v>1361</v>
      </c>
      <c r="F73" s="401">
        <v>20</v>
      </c>
      <c r="G73" s="412">
        <v>20</v>
      </c>
      <c r="H73" s="412">
        <v>20</v>
      </c>
      <c r="I73" s="412">
        <v>20</v>
      </c>
      <c r="J73" s="35"/>
      <c r="K73" s="35"/>
      <c r="L73" s="35"/>
      <c r="M73" s="36"/>
      <c r="N73" s="36"/>
      <c r="O73" s="36"/>
      <c r="P73" s="36"/>
      <c r="Q73" s="36"/>
      <c r="R73" s="36"/>
      <c r="S73" s="36"/>
      <c r="T73" s="36"/>
      <c r="U73" s="36"/>
    </row>
    <row r="74" spans="1:21" s="208" customFormat="1" ht="15.75" customHeight="1" x14ac:dyDescent="0.2">
      <c r="A74" s="254"/>
      <c r="B74" s="255">
        <v>37</v>
      </c>
      <c r="C74" s="256"/>
      <c r="D74" s="257" t="s">
        <v>107</v>
      </c>
      <c r="E74" s="265">
        <v>6814</v>
      </c>
      <c r="F74" s="359">
        <v>5233</v>
      </c>
      <c r="G74" s="419">
        <v>8791</v>
      </c>
      <c r="H74" s="419">
        <v>8794</v>
      </c>
      <c r="I74" s="419"/>
      <c r="J74" s="35"/>
      <c r="K74" s="35"/>
      <c r="L74" s="35"/>
      <c r="M74" s="36"/>
      <c r="N74" s="36"/>
      <c r="O74" s="36"/>
      <c r="P74" s="36"/>
      <c r="Q74" s="36"/>
      <c r="R74" s="36"/>
      <c r="S74" s="36"/>
      <c r="T74" s="36"/>
      <c r="U74" s="36"/>
    </row>
    <row r="75" spans="1:21" s="208" customFormat="1" ht="15.75" customHeight="1" x14ac:dyDescent="0.2">
      <c r="A75" s="269"/>
      <c r="B75" s="479">
        <v>3714</v>
      </c>
      <c r="C75" s="479"/>
      <c r="D75" s="479" t="s">
        <v>107</v>
      </c>
      <c r="E75" s="479"/>
      <c r="F75" s="479"/>
      <c r="G75" s="479">
        <v>5979</v>
      </c>
      <c r="H75" s="479">
        <v>5979</v>
      </c>
      <c r="I75" s="479">
        <v>5979</v>
      </c>
      <c r="J75" s="35"/>
      <c r="K75" s="35"/>
      <c r="L75" s="35"/>
      <c r="M75" s="36"/>
      <c r="N75" s="36"/>
      <c r="O75" s="36"/>
      <c r="P75" s="36"/>
      <c r="Q75" s="36"/>
      <c r="R75" s="36"/>
      <c r="S75" s="36"/>
      <c r="T75" s="36"/>
      <c r="U75" s="36"/>
    </row>
    <row r="76" spans="1:21" s="208" customFormat="1" ht="15.75" customHeight="1" x14ac:dyDescent="0.2">
      <c r="A76" s="269"/>
      <c r="B76" s="270">
        <v>3722</v>
      </c>
      <c r="C76" s="271"/>
      <c r="D76" s="272" t="s">
        <v>107</v>
      </c>
      <c r="E76" s="273">
        <v>6814</v>
      </c>
      <c r="F76" s="430">
        <v>5233</v>
      </c>
      <c r="G76" s="412">
        <v>2812</v>
      </c>
      <c r="H76" s="412">
        <v>2815</v>
      </c>
      <c r="I76" s="412">
        <v>2812</v>
      </c>
      <c r="J76" s="35"/>
      <c r="K76" s="35"/>
      <c r="L76" s="35"/>
      <c r="M76" s="36"/>
      <c r="N76" s="36"/>
      <c r="O76" s="36"/>
      <c r="P76" s="36"/>
      <c r="Q76" s="36"/>
      <c r="R76" s="36"/>
      <c r="S76" s="36"/>
      <c r="T76" s="36"/>
      <c r="U76" s="36"/>
    </row>
    <row r="77" spans="1:21" s="208" customFormat="1" ht="15.75" customHeight="1" x14ac:dyDescent="0.2">
      <c r="A77" s="254"/>
      <c r="B77" s="255">
        <v>38</v>
      </c>
      <c r="C77" s="256"/>
      <c r="D77" s="257" t="s">
        <v>188</v>
      </c>
      <c r="E77" s="265">
        <v>252</v>
      </c>
      <c r="F77" s="359"/>
      <c r="G77" s="420"/>
      <c r="H77" s="420"/>
      <c r="I77" s="420"/>
      <c r="J77" s="35"/>
      <c r="K77" s="35"/>
      <c r="L77" s="35"/>
      <c r="M77" s="36"/>
      <c r="N77" s="36"/>
      <c r="O77" s="36"/>
      <c r="P77" s="36"/>
      <c r="Q77" s="36"/>
      <c r="R77" s="36"/>
      <c r="S77" s="36"/>
      <c r="T77" s="36"/>
      <c r="U77" s="36"/>
    </row>
    <row r="78" spans="1:21" s="208" customFormat="1" ht="15.75" customHeight="1" x14ac:dyDescent="0.2">
      <c r="A78" s="269"/>
      <c r="B78" s="270">
        <v>3812</v>
      </c>
      <c r="C78" s="271"/>
      <c r="D78" s="272" t="s">
        <v>189</v>
      </c>
      <c r="E78" s="273">
        <v>252</v>
      </c>
      <c r="F78" s="401"/>
      <c r="G78" s="412"/>
      <c r="H78" s="412"/>
      <c r="I78" s="412"/>
      <c r="J78" s="35"/>
      <c r="K78" s="35"/>
      <c r="L78" s="35"/>
      <c r="M78" s="36"/>
      <c r="N78" s="36"/>
      <c r="O78" s="36"/>
      <c r="P78" s="36"/>
      <c r="Q78" s="36"/>
      <c r="R78" s="36"/>
      <c r="S78" s="36"/>
      <c r="T78" s="36"/>
      <c r="U78" s="36"/>
    </row>
    <row r="79" spans="1:21" ht="15.75" customHeight="1" x14ac:dyDescent="0.2">
      <c r="A79" s="202">
        <v>4</v>
      </c>
      <c r="B79" s="194"/>
      <c r="C79" s="182"/>
      <c r="D79" s="185" t="s">
        <v>71</v>
      </c>
      <c r="E79" s="203">
        <v>91357</v>
      </c>
      <c r="F79" s="360">
        <v>15195</v>
      </c>
      <c r="G79" s="433"/>
      <c r="H79" s="433"/>
      <c r="I79" s="433"/>
      <c r="J79" s="27"/>
      <c r="K79" s="27"/>
      <c r="L79" s="27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5.75" customHeight="1" x14ac:dyDescent="0.2">
      <c r="A80" s="176"/>
      <c r="B80" s="177">
        <v>42</v>
      </c>
      <c r="C80" s="176"/>
      <c r="D80" s="178" t="s">
        <v>72</v>
      </c>
      <c r="E80" s="175">
        <v>10091</v>
      </c>
      <c r="F80" s="402">
        <v>13670</v>
      </c>
      <c r="G80" s="422">
        <v>12317</v>
      </c>
      <c r="H80" s="422">
        <v>12317</v>
      </c>
      <c r="I80" s="422"/>
      <c r="J80" s="27"/>
      <c r="K80" s="27"/>
      <c r="L80" s="27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5.75" customHeight="1" x14ac:dyDescent="0.2">
      <c r="A81" s="180"/>
      <c r="B81" s="181" t="s">
        <v>74</v>
      </c>
      <c r="C81" s="180"/>
      <c r="D81" s="180" t="s">
        <v>75</v>
      </c>
      <c r="E81" s="174">
        <v>5187</v>
      </c>
      <c r="F81" s="390">
        <v>10028</v>
      </c>
      <c r="G81" s="423">
        <v>10508</v>
      </c>
      <c r="H81" s="423">
        <v>10508</v>
      </c>
      <c r="I81" s="423">
        <v>10508</v>
      </c>
      <c r="J81" s="72"/>
      <c r="K81" s="72"/>
      <c r="L81" s="72"/>
      <c r="M81" s="73"/>
      <c r="N81" s="73"/>
      <c r="O81" s="73"/>
      <c r="P81" s="73"/>
      <c r="Q81" s="73"/>
      <c r="R81" s="73"/>
      <c r="S81" s="73"/>
      <c r="T81" s="73"/>
      <c r="U81" s="73"/>
    </row>
    <row r="82" spans="1:21" ht="15" customHeight="1" x14ac:dyDescent="0.2">
      <c r="A82" s="180"/>
      <c r="B82" s="181" t="s">
        <v>190</v>
      </c>
      <c r="C82" s="180"/>
      <c r="D82" s="180" t="s">
        <v>191</v>
      </c>
      <c r="E82" s="174">
        <v>1242</v>
      </c>
      <c r="F82" s="391">
        <v>1377</v>
      </c>
      <c r="G82" s="421">
        <v>1244</v>
      </c>
      <c r="H82" s="421">
        <v>1244</v>
      </c>
      <c r="I82" s="421">
        <v>1244</v>
      </c>
      <c r="J82" s="74"/>
      <c r="K82" s="74"/>
      <c r="L82" s="74"/>
      <c r="M82" s="75"/>
      <c r="N82" s="75"/>
      <c r="O82" s="75"/>
      <c r="P82" s="75"/>
      <c r="Q82" s="75"/>
      <c r="R82" s="75"/>
      <c r="S82" s="75"/>
      <c r="T82" s="75"/>
      <c r="U82" s="75"/>
    </row>
    <row r="83" spans="1:21" ht="15.75" hidden="1" customHeight="1" x14ac:dyDescent="0.2">
      <c r="A83" s="176"/>
      <c r="B83" s="177"/>
      <c r="C83" s="176"/>
      <c r="D83" s="178"/>
      <c r="E83" s="175"/>
      <c r="F83" s="402"/>
      <c r="G83" s="424"/>
      <c r="H83" s="424"/>
      <c r="I83" s="424"/>
      <c r="J83" s="58"/>
      <c r="K83" s="58"/>
      <c r="L83" s="58"/>
      <c r="M83" s="59"/>
      <c r="N83" s="59"/>
      <c r="O83" s="59"/>
      <c r="P83" s="59"/>
      <c r="Q83" s="59"/>
      <c r="R83" s="59"/>
      <c r="S83" s="59"/>
      <c r="T83" s="59"/>
      <c r="U83" s="59"/>
    </row>
    <row r="84" spans="1:21" s="144" customFormat="1" ht="15.75" customHeight="1" x14ac:dyDescent="0.2">
      <c r="A84" s="187"/>
      <c r="B84" s="215" t="s">
        <v>113</v>
      </c>
      <c r="C84" s="187"/>
      <c r="D84" s="187" t="s">
        <v>112</v>
      </c>
      <c r="E84" s="187">
        <v>2304</v>
      </c>
      <c r="F84" s="187">
        <v>2265</v>
      </c>
      <c r="G84" s="432"/>
      <c r="H84" s="432"/>
      <c r="I84" s="432"/>
      <c r="J84" s="58"/>
      <c r="K84" s="58"/>
      <c r="L84" s="58"/>
      <c r="M84" s="59"/>
      <c r="N84" s="59"/>
      <c r="O84" s="59"/>
      <c r="P84" s="59"/>
      <c r="Q84" s="59"/>
      <c r="R84" s="59"/>
      <c r="S84" s="59"/>
      <c r="T84" s="59"/>
      <c r="U84" s="59"/>
    </row>
    <row r="85" spans="1:21" ht="15.75" customHeight="1" x14ac:dyDescent="0.2">
      <c r="A85" s="180"/>
      <c r="B85" s="181" t="s">
        <v>114</v>
      </c>
      <c r="C85" s="180"/>
      <c r="D85" s="180" t="s">
        <v>112</v>
      </c>
      <c r="E85" s="174">
        <v>2304</v>
      </c>
      <c r="F85" s="391">
        <v>2265</v>
      </c>
      <c r="G85" s="421">
        <v>465</v>
      </c>
      <c r="H85" s="421">
        <v>465</v>
      </c>
      <c r="I85" s="421">
        <v>465</v>
      </c>
      <c r="J85" s="58"/>
      <c r="K85" s="58"/>
      <c r="L85" s="58"/>
      <c r="M85" s="59"/>
      <c r="N85" s="59"/>
      <c r="O85" s="59"/>
      <c r="P85" s="59"/>
      <c r="Q85" s="59"/>
      <c r="R85" s="59"/>
      <c r="S85" s="59"/>
      <c r="T85" s="59"/>
      <c r="U85" s="59"/>
    </row>
    <row r="86" spans="1:21" ht="15.75" customHeight="1" x14ac:dyDescent="0.2">
      <c r="A86" s="180"/>
      <c r="B86" s="181" t="s">
        <v>192</v>
      </c>
      <c r="C86" s="180"/>
      <c r="D86" s="180" t="s">
        <v>134</v>
      </c>
      <c r="E86" s="174">
        <v>21</v>
      </c>
      <c r="F86" s="360">
        <v>22</v>
      </c>
      <c r="G86" s="421"/>
      <c r="H86" s="421"/>
      <c r="I86" s="421"/>
      <c r="J86" s="58"/>
      <c r="K86" s="58"/>
      <c r="L86" s="58"/>
      <c r="M86" s="59"/>
      <c r="N86" s="59"/>
      <c r="O86" s="59"/>
      <c r="P86" s="59"/>
      <c r="Q86" s="59"/>
      <c r="R86" s="59"/>
      <c r="S86" s="59"/>
      <c r="T86" s="59"/>
      <c r="U86" s="59"/>
    </row>
    <row r="87" spans="1:21" ht="15.75" customHeight="1" x14ac:dyDescent="0.2">
      <c r="A87" s="180"/>
      <c r="B87" s="181">
        <v>4251</v>
      </c>
      <c r="C87" s="180"/>
      <c r="D87" s="180" t="s">
        <v>134</v>
      </c>
      <c r="E87" s="174">
        <v>21</v>
      </c>
      <c r="F87" s="391">
        <v>22</v>
      </c>
      <c r="G87" s="421">
        <v>100</v>
      </c>
      <c r="H87" s="421">
        <v>100</v>
      </c>
      <c r="I87" s="421">
        <v>100</v>
      </c>
      <c r="J87" s="72"/>
      <c r="K87" s="72"/>
      <c r="L87" s="72"/>
      <c r="M87" s="73"/>
      <c r="N87" s="73"/>
      <c r="O87" s="73"/>
      <c r="P87" s="73"/>
      <c r="Q87" s="73"/>
      <c r="R87" s="73"/>
      <c r="S87" s="73"/>
      <c r="T87" s="73"/>
      <c r="U87" s="73"/>
    </row>
    <row r="88" spans="1:21" ht="15.75" customHeight="1" x14ac:dyDescent="0.2">
      <c r="A88" s="179"/>
      <c r="B88" s="189">
        <v>426</v>
      </c>
      <c r="C88" s="184"/>
      <c r="D88" s="190" t="s">
        <v>193</v>
      </c>
      <c r="E88" s="205">
        <v>1338</v>
      </c>
      <c r="F88" s="391"/>
      <c r="G88" s="421"/>
      <c r="H88" s="421"/>
      <c r="I88" s="421"/>
      <c r="J88" s="74"/>
      <c r="K88" s="74"/>
      <c r="L88" s="74"/>
      <c r="M88" s="75"/>
      <c r="N88" s="75"/>
      <c r="O88" s="75"/>
      <c r="P88" s="75"/>
      <c r="Q88" s="75"/>
      <c r="R88" s="75"/>
      <c r="S88" s="75"/>
      <c r="T88" s="75"/>
      <c r="U88" s="75"/>
    </row>
    <row r="89" spans="1:21" ht="15.75" customHeight="1" x14ac:dyDescent="0.2">
      <c r="A89" s="180"/>
      <c r="B89" s="181" t="s">
        <v>194</v>
      </c>
      <c r="C89" s="180"/>
      <c r="D89" s="180" t="s">
        <v>133</v>
      </c>
      <c r="E89" s="174">
        <v>1338</v>
      </c>
      <c r="F89" s="360"/>
      <c r="G89" s="423"/>
      <c r="H89" s="423"/>
      <c r="I89" s="423"/>
      <c r="J89" s="74"/>
      <c r="K89" s="74"/>
      <c r="L89" s="74"/>
      <c r="M89" s="75"/>
      <c r="N89" s="75"/>
      <c r="O89" s="75"/>
      <c r="P89" s="75"/>
      <c r="Q89" s="75"/>
      <c r="R89" s="75"/>
      <c r="S89" s="75"/>
      <c r="T89" s="75"/>
      <c r="U89" s="75"/>
    </row>
    <row r="90" spans="1:21" ht="15.75" customHeight="1" x14ac:dyDescent="0.2">
      <c r="A90" s="206"/>
      <c r="B90" s="195">
        <v>45</v>
      </c>
      <c r="C90" s="186"/>
      <c r="D90" s="196" t="s">
        <v>195</v>
      </c>
      <c r="E90" s="197">
        <v>81266</v>
      </c>
      <c r="F90" s="403">
        <v>1525</v>
      </c>
      <c r="G90" s="425"/>
      <c r="H90" s="425"/>
      <c r="I90" s="425"/>
      <c r="J90" s="74"/>
      <c r="K90" s="74"/>
      <c r="L90" s="74"/>
      <c r="M90" s="75"/>
      <c r="N90" s="75"/>
      <c r="O90" s="75"/>
      <c r="P90" s="75"/>
      <c r="Q90" s="75"/>
      <c r="R90" s="75"/>
      <c r="S90" s="75"/>
      <c r="T90" s="75"/>
      <c r="U90" s="75"/>
    </row>
    <row r="91" spans="1:21" s="147" customFormat="1" ht="15.75" customHeight="1" x14ac:dyDescent="0.2">
      <c r="A91" s="179"/>
      <c r="B91" s="189">
        <v>451</v>
      </c>
      <c r="C91" s="184"/>
      <c r="D91" s="190" t="s">
        <v>195</v>
      </c>
      <c r="E91" s="205">
        <v>81266</v>
      </c>
      <c r="F91" s="431">
        <v>1525</v>
      </c>
      <c r="G91" s="426"/>
      <c r="H91" s="426"/>
      <c r="I91" s="426"/>
      <c r="J91" s="145"/>
      <c r="K91" s="145"/>
      <c r="L91" s="145"/>
      <c r="M91" s="146"/>
      <c r="N91" s="146"/>
      <c r="O91" s="146"/>
      <c r="P91" s="146"/>
      <c r="Q91" s="146"/>
      <c r="R91" s="146"/>
      <c r="S91" s="146"/>
      <c r="T91" s="146"/>
      <c r="U91" s="146"/>
    </row>
    <row r="92" spans="1:21" ht="15.75" customHeight="1" x14ac:dyDescent="0.2">
      <c r="A92" s="500" t="s">
        <v>77</v>
      </c>
      <c r="B92" s="501"/>
      <c r="C92" s="501"/>
      <c r="D92" s="502"/>
      <c r="E92" s="183">
        <v>693042</v>
      </c>
      <c r="F92" s="360">
        <v>546200</v>
      </c>
      <c r="G92" s="427">
        <v>772986</v>
      </c>
      <c r="H92" s="427">
        <v>768989</v>
      </c>
      <c r="I92" s="427">
        <v>768986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5.75" customHeight="1" x14ac:dyDescent="0.2">
      <c r="A93" s="76"/>
      <c r="B93" s="27"/>
      <c r="C93" s="27"/>
      <c r="D93" s="27"/>
      <c r="E93" s="77"/>
      <c r="F93" s="361"/>
      <c r="G93" s="414"/>
      <c r="H93" s="414"/>
      <c r="I93" s="414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5.75" customHeight="1" x14ac:dyDescent="0.2">
      <c r="A94" s="27"/>
      <c r="B94" s="27"/>
      <c r="C94" s="27"/>
      <c r="D94" s="27"/>
      <c r="E94" s="77"/>
      <c r="F94" s="361"/>
      <c r="G94" s="361"/>
      <c r="H94" s="361"/>
      <c r="I94" s="361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5.75" customHeight="1" x14ac:dyDescent="0.2">
      <c r="A95" s="27"/>
      <c r="B95" s="27"/>
      <c r="C95" s="27"/>
      <c r="D95" s="27"/>
      <c r="E95" s="77"/>
      <c r="F95" s="361"/>
      <c r="G95" s="361"/>
      <c r="H95" s="361"/>
      <c r="I95" s="361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5.75" customHeight="1" x14ac:dyDescent="0.2">
      <c r="A96" s="27"/>
      <c r="B96" s="27"/>
      <c r="C96" s="27"/>
      <c r="D96" s="27"/>
      <c r="E96" s="77"/>
      <c r="F96" s="361"/>
      <c r="G96" s="361"/>
      <c r="H96" s="361"/>
      <c r="I96" s="361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5.75" customHeight="1" x14ac:dyDescent="0.2">
      <c r="A97" s="27"/>
      <c r="B97" s="27"/>
      <c r="C97" s="27"/>
      <c r="D97" s="27"/>
      <c r="E97" s="77"/>
      <c r="F97" s="361"/>
      <c r="G97" s="361"/>
      <c r="H97" s="361"/>
      <c r="I97" s="361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5.75" customHeight="1" x14ac:dyDescent="0.2">
      <c r="A98" s="27"/>
      <c r="B98" s="27"/>
      <c r="C98" s="27"/>
      <c r="D98" s="27"/>
      <c r="E98" s="77"/>
      <c r="F98" s="361"/>
      <c r="G98" s="361"/>
      <c r="H98" s="361"/>
      <c r="I98" s="361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5.75" customHeight="1" x14ac:dyDescent="0.2">
      <c r="A99" s="27"/>
      <c r="B99" s="27"/>
      <c r="C99" s="27"/>
      <c r="D99" s="27"/>
      <c r="E99" s="77"/>
      <c r="F99" s="361"/>
      <c r="G99" s="361"/>
      <c r="H99" s="361"/>
      <c r="I99" s="361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5.75" customHeight="1" x14ac:dyDescent="0.2">
      <c r="A100" s="27"/>
      <c r="B100" s="27"/>
      <c r="C100" s="27"/>
      <c r="D100" s="27"/>
      <c r="E100" s="77"/>
      <c r="F100" s="361"/>
      <c r="G100" s="361"/>
      <c r="H100" s="361"/>
      <c r="I100" s="361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5.75" customHeight="1" x14ac:dyDescent="0.2">
      <c r="A101" s="27"/>
      <c r="B101" s="27"/>
      <c r="C101" s="27"/>
      <c r="D101" s="27"/>
      <c r="E101" s="77"/>
      <c r="F101" s="361"/>
      <c r="G101" s="361"/>
      <c r="H101" s="361"/>
      <c r="I101" s="361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5.75" customHeight="1" x14ac:dyDescent="0.2">
      <c r="A102" s="27"/>
      <c r="B102" s="27"/>
      <c r="C102" s="27"/>
      <c r="D102" s="27"/>
      <c r="E102" s="77"/>
      <c r="F102" s="361"/>
      <c r="G102" s="361"/>
      <c r="H102" s="361"/>
      <c r="I102" s="361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5.75" customHeight="1" x14ac:dyDescent="0.2">
      <c r="A103" s="27"/>
      <c r="B103" s="27"/>
      <c r="C103" s="27"/>
      <c r="D103" s="27"/>
      <c r="E103" s="77"/>
      <c r="F103" s="361"/>
      <c r="G103" s="361"/>
      <c r="H103" s="361"/>
      <c r="I103" s="361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5.75" customHeight="1" x14ac:dyDescent="0.2">
      <c r="A104" s="27"/>
      <c r="B104" s="27"/>
      <c r="C104" s="27"/>
      <c r="D104" s="27"/>
      <c r="E104" s="77"/>
      <c r="F104" s="361"/>
      <c r="G104" s="361"/>
      <c r="H104" s="361"/>
      <c r="I104" s="361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5.75" customHeight="1" x14ac:dyDescent="0.2">
      <c r="A105" s="27"/>
      <c r="B105" s="27"/>
      <c r="C105" s="27"/>
      <c r="D105" s="27"/>
      <c r="E105" s="77"/>
      <c r="F105" s="361"/>
      <c r="G105" s="361"/>
      <c r="H105" s="361"/>
      <c r="I105" s="361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5.75" customHeight="1" x14ac:dyDescent="0.2">
      <c r="A106" s="27"/>
      <c r="B106" s="27"/>
      <c r="C106" s="27"/>
      <c r="D106" s="27"/>
      <c r="E106" s="77"/>
      <c r="F106" s="361"/>
      <c r="G106" s="361"/>
      <c r="H106" s="361"/>
      <c r="I106" s="361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5.75" customHeight="1" x14ac:dyDescent="0.2">
      <c r="A107" s="27"/>
      <c r="B107" s="27"/>
      <c r="C107" s="27"/>
      <c r="D107" s="27"/>
      <c r="E107" s="77"/>
      <c r="F107" s="361"/>
      <c r="G107" s="361"/>
      <c r="H107" s="361"/>
      <c r="I107" s="361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5.75" customHeight="1" x14ac:dyDescent="0.2">
      <c r="A108" s="27"/>
      <c r="B108" s="27"/>
      <c r="C108" s="27"/>
      <c r="D108" s="27"/>
      <c r="E108" s="77"/>
      <c r="F108" s="361"/>
      <c r="G108" s="361"/>
      <c r="H108" s="361"/>
      <c r="I108" s="361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.75" customHeight="1" x14ac:dyDescent="0.2">
      <c r="A109" s="27"/>
      <c r="B109" s="27"/>
      <c r="C109" s="27"/>
      <c r="D109" s="27"/>
      <c r="E109" s="77"/>
      <c r="F109" s="361"/>
      <c r="G109" s="361"/>
      <c r="H109" s="361"/>
      <c r="I109" s="361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5.75" customHeight="1" x14ac:dyDescent="0.2">
      <c r="A110" s="27"/>
      <c r="B110" s="27"/>
      <c r="C110" s="27"/>
      <c r="D110" s="27"/>
      <c r="E110" s="77"/>
      <c r="F110" s="361"/>
      <c r="G110" s="361"/>
      <c r="H110" s="361"/>
      <c r="I110" s="361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5.75" customHeight="1" x14ac:dyDescent="0.2">
      <c r="A111" s="27"/>
      <c r="B111" s="27"/>
      <c r="C111" s="27"/>
      <c r="D111" s="27"/>
      <c r="E111" s="77"/>
      <c r="F111" s="361"/>
      <c r="G111" s="361"/>
      <c r="H111" s="361"/>
      <c r="I111" s="361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5.75" customHeight="1" x14ac:dyDescent="0.2">
      <c r="A112" s="27"/>
      <c r="B112" s="27"/>
      <c r="C112" s="27"/>
      <c r="D112" s="27"/>
      <c r="E112" s="77"/>
      <c r="F112" s="361"/>
      <c r="G112" s="361"/>
      <c r="H112" s="361"/>
      <c r="I112" s="361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5.75" customHeight="1" x14ac:dyDescent="0.2">
      <c r="A113" s="27"/>
      <c r="B113" s="27"/>
      <c r="C113" s="27"/>
      <c r="D113" s="27"/>
      <c r="E113" s="77"/>
      <c r="F113" s="361"/>
      <c r="G113" s="361"/>
      <c r="H113" s="361"/>
      <c r="I113" s="361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5.75" customHeight="1" x14ac:dyDescent="0.2">
      <c r="A114" s="27"/>
      <c r="B114" s="27"/>
      <c r="C114" s="27"/>
      <c r="D114" s="27"/>
      <c r="E114" s="77"/>
      <c r="F114" s="361"/>
      <c r="G114" s="361"/>
      <c r="H114" s="361"/>
      <c r="I114" s="361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5.75" customHeight="1" x14ac:dyDescent="0.2">
      <c r="A115" s="27"/>
      <c r="B115" s="27"/>
      <c r="C115" s="27"/>
      <c r="D115" s="27"/>
      <c r="E115" s="77"/>
      <c r="F115" s="361"/>
      <c r="G115" s="361"/>
      <c r="H115" s="361"/>
      <c r="I115" s="361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5.75" customHeight="1" x14ac:dyDescent="0.2">
      <c r="A116" s="27"/>
      <c r="B116" s="27"/>
      <c r="C116" s="27"/>
      <c r="D116" s="27"/>
      <c r="E116" s="77"/>
      <c r="F116" s="361"/>
      <c r="G116" s="361"/>
      <c r="H116" s="361"/>
      <c r="I116" s="361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5.75" customHeight="1" x14ac:dyDescent="0.2">
      <c r="A117" s="27"/>
      <c r="B117" s="27"/>
      <c r="C117" s="27"/>
      <c r="D117" s="27"/>
      <c r="E117" s="77"/>
      <c r="F117" s="361"/>
      <c r="G117" s="361"/>
      <c r="H117" s="361"/>
      <c r="I117" s="361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5.75" customHeight="1" x14ac:dyDescent="0.2">
      <c r="A118" s="27"/>
      <c r="B118" s="27"/>
      <c r="C118" s="27"/>
      <c r="D118" s="27"/>
      <c r="E118" s="77"/>
      <c r="F118" s="361"/>
      <c r="G118" s="361"/>
      <c r="H118" s="361"/>
      <c r="I118" s="361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5.75" customHeight="1" x14ac:dyDescent="0.2">
      <c r="A119" s="27"/>
      <c r="B119" s="27"/>
      <c r="C119" s="27"/>
      <c r="D119" s="27"/>
      <c r="E119" s="77"/>
      <c r="F119" s="361"/>
      <c r="G119" s="361"/>
      <c r="H119" s="361"/>
      <c r="I119" s="361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5.75" customHeight="1" x14ac:dyDescent="0.2">
      <c r="A120" s="27"/>
      <c r="B120" s="27"/>
      <c r="C120" s="27"/>
      <c r="D120" s="27"/>
      <c r="E120" s="77"/>
      <c r="F120" s="361"/>
      <c r="G120" s="361"/>
      <c r="H120" s="361"/>
      <c r="I120" s="361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5.75" customHeight="1" x14ac:dyDescent="0.2">
      <c r="A121" s="27"/>
      <c r="B121" s="27"/>
      <c r="C121" s="27"/>
      <c r="D121" s="27"/>
      <c r="E121" s="77"/>
      <c r="F121" s="361"/>
      <c r="G121" s="361"/>
      <c r="H121" s="361"/>
      <c r="I121" s="361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5.75" customHeight="1" x14ac:dyDescent="0.2">
      <c r="A122" s="27"/>
      <c r="B122" s="27"/>
      <c r="C122" s="27"/>
      <c r="D122" s="27"/>
      <c r="E122" s="77"/>
      <c r="F122" s="361"/>
      <c r="G122" s="361"/>
      <c r="H122" s="361"/>
      <c r="I122" s="361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5.75" customHeight="1" x14ac:dyDescent="0.2">
      <c r="A123" s="27"/>
      <c r="B123" s="27"/>
      <c r="C123" s="27"/>
      <c r="D123" s="27"/>
      <c r="E123" s="77"/>
      <c r="F123" s="361"/>
      <c r="G123" s="361"/>
      <c r="H123" s="361"/>
      <c r="I123" s="361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5.75" customHeight="1" x14ac:dyDescent="0.2">
      <c r="A124" s="27"/>
      <c r="B124" s="27"/>
      <c r="C124" s="27"/>
      <c r="D124" s="27"/>
      <c r="E124" s="77"/>
      <c r="F124" s="361"/>
      <c r="G124" s="361"/>
      <c r="H124" s="361"/>
      <c r="I124" s="361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5.75" customHeight="1" x14ac:dyDescent="0.2">
      <c r="A125" s="27"/>
      <c r="B125" s="27"/>
      <c r="C125" s="27"/>
      <c r="D125" s="27"/>
      <c r="E125" s="77"/>
      <c r="F125" s="361"/>
      <c r="G125" s="361"/>
      <c r="H125" s="361"/>
      <c r="I125" s="361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5.75" customHeight="1" x14ac:dyDescent="0.2">
      <c r="A126" s="27"/>
      <c r="B126" s="27"/>
      <c r="C126" s="27"/>
      <c r="D126" s="27"/>
      <c r="E126" s="77"/>
      <c r="F126" s="361"/>
      <c r="G126" s="361"/>
      <c r="H126" s="361"/>
      <c r="I126" s="361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5.75" customHeight="1" x14ac:dyDescent="0.2">
      <c r="A127" s="27"/>
      <c r="B127" s="27"/>
      <c r="C127" s="27"/>
      <c r="D127" s="27"/>
      <c r="E127" s="77"/>
      <c r="F127" s="361"/>
      <c r="G127" s="361"/>
      <c r="H127" s="361"/>
      <c r="I127" s="361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5.75" customHeight="1" x14ac:dyDescent="0.2">
      <c r="A128" s="27"/>
      <c r="B128" s="27"/>
      <c r="C128" s="27"/>
      <c r="D128" s="27"/>
      <c r="E128" s="77"/>
      <c r="F128" s="361"/>
      <c r="G128" s="361"/>
      <c r="H128" s="361"/>
      <c r="I128" s="361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5.75" customHeight="1" x14ac:dyDescent="0.2">
      <c r="A129" s="27"/>
      <c r="B129" s="27"/>
      <c r="C129" s="27"/>
      <c r="D129" s="27"/>
      <c r="E129" s="77"/>
      <c r="F129" s="361"/>
      <c r="G129" s="361"/>
      <c r="H129" s="361"/>
      <c r="I129" s="361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5.75" customHeight="1" x14ac:dyDescent="0.2">
      <c r="A130" s="27"/>
      <c r="B130" s="27"/>
      <c r="C130" s="27"/>
      <c r="D130" s="27"/>
      <c r="E130" s="77"/>
      <c r="F130" s="361"/>
      <c r="G130" s="361"/>
      <c r="H130" s="361"/>
      <c r="I130" s="361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5.75" customHeight="1" x14ac:dyDescent="0.2">
      <c r="A131" s="27"/>
      <c r="B131" s="27"/>
      <c r="C131" s="27"/>
      <c r="D131" s="27"/>
      <c r="E131" s="77"/>
      <c r="F131" s="361"/>
      <c r="G131" s="361"/>
      <c r="H131" s="361"/>
      <c r="I131" s="361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5.75" customHeight="1" x14ac:dyDescent="0.2">
      <c r="A132" s="27"/>
      <c r="B132" s="27"/>
      <c r="C132" s="27"/>
      <c r="D132" s="27"/>
      <c r="E132" s="77"/>
      <c r="F132" s="361"/>
      <c r="G132" s="361"/>
      <c r="H132" s="361"/>
      <c r="I132" s="361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5.75" customHeight="1" x14ac:dyDescent="0.2">
      <c r="A133" s="27"/>
      <c r="B133" s="27"/>
      <c r="C133" s="27"/>
      <c r="D133" s="27"/>
      <c r="E133" s="77"/>
      <c r="F133" s="361"/>
      <c r="G133" s="361"/>
      <c r="H133" s="361"/>
      <c r="I133" s="361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5.75" customHeight="1" x14ac:dyDescent="0.2">
      <c r="A134" s="27"/>
      <c r="B134" s="27"/>
      <c r="C134" s="27"/>
      <c r="D134" s="27"/>
      <c r="E134" s="77"/>
      <c r="F134" s="361"/>
      <c r="G134" s="361"/>
      <c r="H134" s="361"/>
      <c r="I134" s="361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5.75" customHeight="1" x14ac:dyDescent="0.2">
      <c r="A135" s="27"/>
      <c r="B135" s="27"/>
      <c r="C135" s="27"/>
      <c r="D135" s="27"/>
      <c r="E135" s="77"/>
      <c r="F135" s="361"/>
      <c r="G135" s="361"/>
      <c r="H135" s="361"/>
      <c r="I135" s="361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5.75" customHeight="1" x14ac:dyDescent="0.2">
      <c r="A136" s="27"/>
      <c r="B136" s="27"/>
      <c r="C136" s="27"/>
      <c r="D136" s="27"/>
      <c r="E136" s="77"/>
      <c r="F136" s="361"/>
      <c r="G136" s="361"/>
      <c r="H136" s="361"/>
      <c r="I136" s="361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5.75" customHeight="1" x14ac:dyDescent="0.2">
      <c r="A137" s="27"/>
      <c r="B137" s="27"/>
      <c r="C137" s="27"/>
      <c r="D137" s="27"/>
      <c r="E137" s="77"/>
      <c r="F137" s="361"/>
      <c r="G137" s="361"/>
      <c r="H137" s="361"/>
      <c r="I137" s="361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5.75" customHeight="1" x14ac:dyDescent="0.2">
      <c r="A138" s="27"/>
      <c r="B138" s="27"/>
      <c r="C138" s="27"/>
      <c r="D138" s="27"/>
      <c r="E138" s="77"/>
      <c r="F138" s="361"/>
      <c r="G138" s="361"/>
      <c r="H138" s="361"/>
      <c r="I138" s="361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5.75" customHeight="1" x14ac:dyDescent="0.2">
      <c r="A139" s="27"/>
      <c r="B139" s="27"/>
      <c r="C139" s="27"/>
      <c r="D139" s="27"/>
      <c r="E139" s="77"/>
      <c r="F139" s="361"/>
      <c r="G139" s="361"/>
      <c r="H139" s="361"/>
      <c r="I139" s="361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5.75" customHeight="1" x14ac:dyDescent="0.2">
      <c r="A140" s="27"/>
      <c r="B140" s="27"/>
      <c r="C140" s="27"/>
      <c r="D140" s="27"/>
      <c r="E140" s="77"/>
      <c r="F140" s="361"/>
      <c r="G140" s="361"/>
      <c r="H140" s="361"/>
      <c r="I140" s="361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5.75" customHeight="1" x14ac:dyDescent="0.2">
      <c r="A141" s="27"/>
      <c r="B141" s="27"/>
      <c r="C141" s="27"/>
      <c r="D141" s="27"/>
      <c r="E141" s="77"/>
      <c r="F141" s="361"/>
      <c r="G141" s="361"/>
      <c r="H141" s="361"/>
      <c r="I141" s="361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5.75" customHeight="1" x14ac:dyDescent="0.2">
      <c r="A142" s="27"/>
      <c r="B142" s="27"/>
      <c r="C142" s="27"/>
      <c r="D142" s="27"/>
      <c r="E142" s="77"/>
      <c r="F142" s="361"/>
      <c r="G142" s="361"/>
      <c r="H142" s="361"/>
      <c r="I142" s="361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5.75" customHeight="1" x14ac:dyDescent="0.2">
      <c r="A143" s="27"/>
      <c r="B143" s="27"/>
      <c r="C143" s="27"/>
      <c r="D143" s="27"/>
      <c r="E143" s="77"/>
      <c r="F143" s="361"/>
      <c r="G143" s="361"/>
      <c r="H143" s="361"/>
      <c r="I143" s="361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5.75" customHeight="1" x14ac:dyDescent="0.2">
      <c r="A144" s="27"/>
      <c r="B144" s="27"/>
      <c r="C144" s="27"/>
      <c r="D144" s="27"/>
      <c r="E144" s="77"/>
      <c r="F144" s="361"/>
      <c r="G144" s="361"/>
      <c r="H144" s="361"/>
      <c r="I144" s="361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5.75" customHeight="1" x14ac:dyDescent="0.2">
      <c r="A145" s="27"/>
      <c r="B145" s="27"/>
      <c r="C145" s="27"/>
      <c r="D145" s="27"/>
      <c r="E145" s="77"/>
      <c r="F145" s="361"/>
      <c r="G145" s="361"/>
      <c r="H145" s="361"/>
      <c r="I145" s="361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15.75" customHeight="1" x14ac:dyDescent="0.2">
      <c r="A146" s="27"/>
      <c r="B146" s="27"/>
      <c r="C146" s="27"/>
      <c r="D146" s="27"/>
      <c r="E146" s="77"/>
      <c r="F146" s="361"/>
      <c r="G146" s="361"/>
      <c r="H146" s="361"/>
      <c r="I146" s="361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15.75" customHeight="1" x14ac:dyDescent="0.2">
      <c r="A147" s="27"/>
      <c r="B147" s="27"/>
      <c r="C147" s="27"/>
      <c r="D147" s="27"/>
      <c r="E147" s="77"/>
      <c r="F147" s="361"/>
      <c r="G147" s="361"/>
      <c r="H147" s="361"/>
      <c r="I147" s="361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5.75" customHeight="1" x14ac:dyDescent="0.2">
      <c r="A148" s="27"/>
      <c r="B148" s="27"/>
      <c r="C148" s="27"/>
      <c r="D148" s="27"/>
      <c r="E148" s="77"/>
      <c r="F148" s="361"/>
      <c r="G148" s="361"/>
      <c r="H148" s="361"/>
      <c r="I148" s="361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5.75" customHeight="1" x14ac:dyDescent="0.2">
      <c r="A149" s="27"/>
      <c r="B149" s="27"/>
      <c r="C149" s="27"/>
      <c r="D149" s="27"/>
      <c r="E149" s="77"/>
      <c r="F149" s="361"/>
      <c r="G149" s="361"/>
      <c r="H149" s="361"/>
      <c r="I149" s="361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15.75" customHeight="1" x14ac:dyDescent="0.2">
      <c r="A150" s="27"/>
      <c r="B150" s="27"/>
      <c r="C150" s="27"/>
      <c r="D150" s="27"/>
      <c r="E150" s="77"/>
      <c r="F150" s="361"/>
      <c r="G150" s="361"/>
      <c r="H150" s="361"/>
      <c r="I150" s="361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15.75" customHeight="1" x14ac:dyDescent="0.2">
      <c r="A151" s="27"/>
      <c r="B151" s="27"/>
      <c r="C151" s="27"/>
      <c r="D151" s="27"/>
      <c r="E151" s="77"/>
      <c r="F151" s="361"/>
      <c r="G151" s="361"/>
      <c r="H151" s="361"/>
      <c r="I151" s="361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15.75" customHeight="1" x14ac:dyDescent="0.2">
      <c r="A152" s="27"/>
      <c r="B152" s="27"/>
      <c r="C152" s="27"/>
      <c r="D152" s="27"/>
      <c r="E152" s="77"/>
      <c r="F152" s="361"/>
      <c r="G152" s="361"/>
      <c r="H152" s="361"/>
      <c r="I152" s="361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5.75" customHeight="1" x14ac:dyDescent="0.2">
      <c r="A153" s="27"/>
      <c r="B153" s="27"/>
      <c r="C153" s="27"/>
      <c r="D153" s="27"/>
      <c r="E153" s="77"/>
      <c r="F153" s="361"/>
      <c r="G153" s="361"/>
      <c r="H153" s="361"/>
      <c r="I153" s="361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5.75" customHeight="1" x14ac:dyDescent="0.2">
      <c r="A154" s="27"/>
      <c r="B154" s="27"/>
      <c r="C154" s="27"/>
      <c r="D154" s="27"/>
      <c r="E154" s="77"/>
      <c r="F154" s="361"/>
      <c r="G154" s="361"/>
      <c r="H154" s="361"/>
      <c r="I154" s="361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5.75" customHeight="1" x14ac:dyDescent="0.2">
      <c r="A155" s="27"/>
      <c r="B155" s="27"/>
      <c r="C155" s="27"/>
      <c r="D155" s="27"/>
      <c r="E155" s="77"/>
      <c r="F155" s="361"/>
      <c r="G155" s="361"/>
      <c r="H155" s="361"/>
      <c r="I155" s="361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15.75" customHeight="1" x14ac:dyDescent="0.2">
      <c r="A156" s="27"/>
      <c r="B156" s="27"/>
      <c r="C156" s="27"/>
      <c r="D156" s="27"/>
      <c r="E156" s="77"/>
      <c r="F156" s="361"/>
      <c r="G156" s="361"/>
      <c r="H156" s="361"/>
      <c r="I156" s="361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15.75" customHeight="1" x14ac:dyDescent="0.2">
      <c r="A157" s="27"/>
      <c r="B157" s="27"/>
      <c r="C157" s="27"/>
      <c r="D157" s="27"/>
      <c r="E157" s="77"/>
      <c r="F157" s="361"/>
      <c r="G157" s="361"/>
      <c r="H157" s="361"/>
      <c r="I157" s="361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15.75" customHeight="1" x14ac:dyDescent="0.2">
      <c r="A158" s="27"/>
      <c r="B158" s="27"/>
      <c r="C158" s="27"/>
      <c r="D158" s="27"/>
      <c r="E158" s="77"/>
      <c r="F158" s="361"/>
      <c r="G158" s="361"/>
      <c r="H158" s="361"/>
      <c r="I158" s="361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5.75" customHeight="1" x14ac:dyDescent="0.2">
      <c r="A159" s="27"/>
      <c r="B159" s="27"/>
      <c r="C159" s="27"/>
      <c r="D159" s="27"/>
      <c r="E159" s="77"/>
      <c r="F159" s="361"/>
      <c r="G159" s="361"/>
      <c r="H159" s="361"/>
      <c r="I159" s="361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5.75" customHeight="1" x14ac:dyDescent="0.2">
      <c r="A160" s="27"/>
      <c r="B160" s="27"/>
      <c r="C160" s="27"/>
      <c r="D160" s="27"/>
      <c r="E160" s="77"/>
      <c r="F160" s="361"/>
      <c r="G160" s="361"/>
      <c r="H160" s="361"/>
      <c r="I160" s="361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5.75" customHeight="1" x14ac:dyDescent="0.2">
      <c r="A161" s="27"/>
      <c r="B161" s="27"/>
      <c r="C161" s="27"/>
      <c r="D161" s="27"/>
      <c r="E161" s="77"/>
      <c r="F161" s="361"/>
      <c r="G161" s="361"/>
      <c r="H161" s="361"/>
      <c r="I161" s="361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5.75" customHeight="1" x14ac:dyDescent="0.2">
      <c r="A162" s="27"/>
      <c r="B162" s="27"/>
      <c r="C162" s="27"/>
      <c r="D162" s="27"/>
      <c r="E162" s="77"/>
      <c r="F162" s="361"/>
      <c r="G162" s="361"/>
      <c r="H162" s="361"/>
      <c r="I162" s="361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15.75" customHeight="1" x14ac:dyDescent="0.2">
      <c r="A163" s="27"/>
      <c r="B163" s="27"/>
      <c r="C163" s="27"/>
      <c r="D163" s="27"/>
      <c r="E163" s="77"/>
      <c r="F163" s="361"/>
      <c r="G163" s="361"/>
      <c r="H163" s="361"/>
      <c r="I163" s="361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5.75" customHeight="1" x14ac:dyDescent="0.2">
      <c r="A164" s="27"/>
      <c r="B164" s="27"/>
      <c r="C164" s="27"/>
      <c r="D164" s="27"/>
      <c r="E164" s="77"/>
      <c r="F164" s="361"/>
      <c r="G164" s="361"/>
      <c r="H164" s="361"/>
      <c r="I164" s="361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15.75" customHeight="1" x14ac:dyDescent="0.2">
      <c r="A165" s="27"/>
      <c r="B165" s="27"/>
      <c r="C165" s="27"/>
      <c r="D165" s="27"/>
      <c r="E165" s="77"/>
      <c r="F165" s="361"/>
      <c r="G165" s="361"/>
      <c r="H165" s="361"/>
      <c r="I165" s="361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5.75" customHeight="1" x14ac:dyDescent="0.2">
      <c r="A166" s="27"/>
      <c r="B166" s="27"/>
      <c r="C166" s="27"/>
      <c r="D166" s="27"/>
      <c r="E166" s="77"/>
      <c r="F166" s="361"/>
      <c r="G166" s="361"/>
      <c r="H166" s="361"/>
      <c r="I166" s="361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5.75" customHeight="1" x14ac:dyDescent="0.2">
      <c r="A167" s="27"/>
      <c r="B167" s="27"/>
      <c r="C167" s="27"/>
      <c r="D167" s="27"/>
      <c r="E167" s="77"/>
      <c r="F167" s="361"/>
      <c r="G167" s="361"/>
      <c r="H167" s="361"/>
      <c r="I167" s="361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5.75" customHeight="1" x14ac:dyDescent="0.2">
      <c r="A168" s="27"/>
      <c r="B168" s="27"/>
      <c r="C168" s="27"/>
      <c r="D168" s="27"/>
      <c r="E168" s="77"/>
      <c r="F168" s="361"/>
      <c r="G168" s="361"/>
      <c r="H168" s="361"/>
      <c r="I168" s="361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15.75" customHeight="1" x14ac:dyDescent="0.2">
      <c r="A169" s="27"/>
      <c r="B169" s="27"/>
      <c r="C169" s="27"/>
      <c r="D169" s="27"/>
      <c r="E169" s="77"/>
      <c r="F169" s="361"/>
      <c r="G169" s="361"/>
      <c r="H169" s="361"/>
      <c r="I169" s="361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.75" customHeight="1" x14ac:dyDescent="0.2">
      <c r="A170" s="27"/>
      <c r="B170" s="27"/>
      <c r="C170" s="27"/>
      <c r="D170" s="27"/>
      <c r="E170" s="77"/>
      <c r="F170" s="361"/>
      <c r="G170" s="361"/>
      <c r="H170" s="361"/>
      <c r="I170" s="361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15.75" customHeight="1" x14ac:dyDescent="0.2">
      <c r="A171" s="27"/>
      <c r="B171" s="27"/>
      <c r="C171" s="27"/>
      <c r="D171" s="27"/>
      <c r="E171" s="77"/>
      <c r="F171" s="361"/>
      <c r="G171" s="361"/>
      <c r="H171" s="361"/>
      <c r="I171" s="361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5.75" customHeight="1" x14ac:dyDescent="0.2">
      <c r="A172" s="27"/>
      <c r="B172" s="27"/>
      <c r="C172" s="27"/>
      <c r="D172" s="27"/>
      <c r="E172" s="77"/>
      <c r="F172" s="361"/>
      <c r="G172" s="361"/>
      <c r="H172" s="361"/>
      <c r="I172" s="361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15.75" customHeight="1" x14ac:dyDescent="0.2">
      <c r="A173" s="27"/>
      <c r="B173" s="27"/>
      <c r="C173" s="27"/>
      <c r="D173" s="27"/>
      <c r="E173" s="77"/>
      <c r="F173" s="361"/>
      <c r="G173" s="361"/>
      <c r="H173" s="361"/>
      <c r="I173" s="361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15.75" customHeight="1" x14ac:dyDescent="0.2">
      <c r="A174" s="27"/>
      <c r="B174" s="27"/>
      <c r="C174" s="27"/>
      <c r="D174" s="27"/>
      <c r="E174" s="77"/>
      <c r="F174" s="361"/>
      <c r="G174" s="361"/>
      <c r="H174" s="361"/>
      <c r="I174" s="361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15.75" customHeight="1" x14ac:dyDescent="0.2">
      <c r="A175" s="27"/>
      <c r="B175" s="27"/>
      <c r="C175" s="27"/>
      <c r="D175" s="27"/>
      <c r="E175" s="77"/>
      <c r="F175" s="361"/>
      <c r="G175" s="361"/>
      <c r="H175" s="361"/>
      <c r="I175" s="361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15.75" customHeight="1" x14ac:dyDescent="0.2">
      <c r="A176" s="27"/>
      <c r="B176" s="27"/>
      <c r="C176" s="27"/>
      <c r="D176" s="27"/>
      <c r="E176" s="77"/>
      <c r="F176" s="361"/>
      <c r="G176" s="361"/>
      <c r="H176" s="361"/>
      <c r="I176" s="361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15.75" customHeight="1" x14ac:dyDescent="0.2">
      <c r="A177" s="27"/>
      <c r="B177" s="27"/>
      <c r="C177" s="27"/>
      <c r="D177" s="27"/>
      <c r="E177" s="77"/>
      <c r="F177" s="361"/>
      <c r="G177" s="361"/>
      <c r="H177" s="361"/>
      <c r="I177" s="361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15.75" customHeight="1" x14ac:dyDescent="0.2">
      <c r="A178" s="27"/>
      <c r="B178" s="27"/>
      <c r="C178" s="27"/>
      <c r="D178" s="27"/>
      <c r="E178" s="77"/>
      <c r="F178" s="361"/>
      <c r="G178" s="361"/>
      <c r="H178" s="361"/>
      <c r="I178" s="361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5.75" customHeight="1" x14ac:dyDescent="0.2">
      <c r="A179" s="27"/>
      <c r="B179" s="27"/>
      <c r="C179" s="27"/>
      <c r="D179" s="27"/>
      <c r="E179" s="77"/>
      <c r="F179" s="361"/>
      <c r="G179" s="361"/>
      <c r="H179" s="361"/>
      <c r="I179" s="361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15.75" customHeight="1" x14ac:dyDescent="0.2">
      <c r="A180" s="27"/>
      <c r="B180" s="27"/>
      <c r="C180" s="27"/>
      <c r="D180" s="27"/>
      <c r="E180" s="77"/>
      <c r="F180" s="361"/>
      <c r="G180" s="361"/>
      <c r="H180" s="361"/>
      <c r="I180" s="361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5.75" customHeight="1" x14ac:dyDescent="0.2">
      <c r="A181" s="27"/>
      <c r="B181" s="27"/>
      <c r="C181" s="27"/>
      <c r="D181" s="27"/>
      <c r="E181" s="77"/>
      <c r="F181" s="361"/>
      <c r="G181" s="361"/>
      <c r="H181" s="361"/>
      <c r="I181" s="361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15.75" customHeight="1" x14ac:dyDescent="0.2">
      <c r="A182" s="27"/>
      <c r="B182" s="27"/>
      <c r="C182" s="27"/>
      <c r="D182" s="27"/>
      <c r="E182" s="77"/>
      <c r="F182" s="361"/>
      <c r="G182" s="361"/>
      <c r="H182" s="361"/>
      <c r="I182" s="361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5.75" customHeight="1" x14ac:dyDescent="0.2">
      <c r="A183" s="27"/>
      <c r="B183" s="27"/>
      <c r="C183" s="27"/>
      <c r="D183" s="27"/>
      <c r="E183" s="77"/>
      <c r="F183" s="361"/>
      <c r="G183" s="361"/>
      <c r="H183" s="361"/>
      <c r="I183" s="361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15.75" customHeight="1" x14ac:dyDescent="0.2">
      <c r="A184" s="27"/>
      <c r="B184" s="27"/>
      <c r="C184" s="27"/>
      <c r="D184" s="27"/>
      <c r="E184" s="77"/>
      <c r="F184" s="361"/>
      <c r="G184" s="361"/>
      <c r="H184" s="361"/>
      <c r="I184" s="361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15.75" customHeight="1" x14ac:dyDescent="0.2">
      <c r="A185" s="27"/>
      <c r="B185" s="27"/>
      <c r="C185" s="27"/>
      <c r="D185" s="27"/>
      <c r="E185" s="77"/>
      <c r="F185" s="361"/>
      <c r="G185" s="361"/>
      <c r="H185" s="361"/>
      <c r="I185" s="361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15.75" customHeight="1" x14ac:dyDescent="0.2">
      <c r="A186" s="27"/>
      <c r="B186" s="27"/>
      <c r="C186" s="27"/>
      <c r="D186" s="27"/>
      <c r="E186" s="77"/>
      <c r="F186" s="361"/>
      <c r="G186" s="361"/>
      <c r="H186" s="361"/>
      <c r="I186" s="361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15.75" customHeight="1" x14ac:dyDescent="0.2">
      <c r="A187" s="27"/>
      <c r="B187" s="27"/>
      <c r="C187" s="27"/>
      <c r="D187" s="27"/>
      <c r="E187" s="77"/>
      <c r="F187" s="361"/>
      <c r="G187" s="361"/>
      <c r="H187" s="361"/>
      <c r="I187" s="361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5.75" customHeight="1" x14ac:dyDescent="0.2">
      <c r="A188" s="27"/>
      <c r="B188" s="27"/>
      <c r="C188" s="27"/>
      <c r="D188" s="27"/>
      <c r="E188" s="77"/>
      <c r="F188" s="361"/>
      <c r="G188" s="361"/>
      <c r="H188" s="361"/>
      <c r="I188" s="361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15.75" customHeight="1" x14ac:dyDescent="0.2">
      <c r="A189" s="27"/>
      <c r="B189" s="27"/>
      <c r="C189" s="27"/>
      <c r="D189" s="27"/>
      <c r="E189" s="77"/>
      <c r="F189" s="361"/>
      <c r="G189" s="361"/>
      <c r="H189" s="361"/>
      <c r="I189" s="361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15.75" customHeight="1" x14ac:dyDescent="0.2">
      <c r="A190" s="27"/>
      <c r="B190" s="27"/>
      <c r="C190" s="27"/>
      <c r="D190" s="27"/>
      <c r="E190" s="77"/>
      <c r="F190" s="361"/>
      <c r="G190" s="361"/>
      <c r="H190" s="361"/>
      <c r="I190" s="361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15.75" customHeight="1" x14ac:dyDescent="0.2">
      <c r="A191" s="27"/>
      <c r="B191" s="27"/>
      <c r="C191" s="27"/>
      <c r="D191" s="27"/>
      <c r="E191" s="77"/>
      <c r="F191" s="361"/>
      <c r="G191" s="361"/>
      <c r="H191" s="361"/>
      <c r="I191" s="361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15.75" customHeight="1" x14ac:dyDescent="0.2">
      <c r="A192" s="27"/>
      <c r="B192" s="27"/>
      <c r="C192" s="27"/>
      <c r="D192" s="27"/>
      <c r="E192" s="77"/>
      <c r="F192" s="361"/>
      <c r="G192" s="361"/>
      <c r="H192" s="361"/>
      <c r="I192" s="361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5.75" customHeight="1" x14ac:dyDescent="0.2">
      <c r="A193" s="27"/>
      <c r="B193" s="27"/>
      <c r="C193" s="27"/>
      <c r="D193" s="27"/>
      <c r="E193" s="77"/>
      <c r="F193" s="361"/>
      <c r="G193" s="361"/>
      <c r="H193" s="361"/>
      <c r="I193" s="361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15.75" customHeight="1" x14ac:dyDescent="0.2">
      <c r="A194" s="27"/>
      <c r="B194" s="27"/>
      <c r="C194" s="27"/>
      <c r="D194" s="27"/>
      <c r="E194" s="77"/>
      <c r="F194" s="361"/>
      <c r="G194" s="361"/>
      <c r="H194" s="361"/>
      <c r="I194" s="361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15.75" customHeight="1" x14ac:dyDescent="0.2">
      <c r="A195" s="27"/>
      <c r="B195" s="27"/>
      <c r="C195" s="27"/>
      <c r="D195" s="27"/>
      <c r="E195" s="77"/>
      <c r="F195" s="361"/>
      <c r="G195" s="361"/>
      <c r="H195" s="361"/>
      <c r="I195" s="361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15.75" customHeight="1" x14ac:dyDescent="0.2">
      <c r="A196" s="27"/>
      <c r="B196" s="27"/>
      <c r="C196" s="27"/>
      <c r="D196" s="27"/>
      <c r="E196" s="77"/>
      <c r="F196" s="361"/>
      <c r="G196" s="361"/>
      <c r="H196" s="361"/>
      <c r="I196" s="361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5.75" customHeight="1" x14ac:dyDescent="0.2">
      <c r="A197" s="27"/>
      <c r="B197" s="27"/>
      <c r="C197" s="27"/>
      <c r="D197" s="27"/>
      <c r="E197" s="77"/>
      <c r="F197" s="361"/>
      <c r="G197" s="361"/>
      <c r="H197" s="361"/>
      <c r="I197" s="361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15.75" customHeight="1" x14ac:dyDescent="0.2">
      <c r="A198" s="27"/>
      <c r="B198" s="27"/>
      <c r="C198" s="27"/>
      <c r="D198" s="27"/>
      <c r="E198" s="77"/>
      <c r="F198" s="361"/>
      <c r="G198" s="361"/>
      <c r="H198" s="361"/>
      <c r="I198" s="361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ht="15.75" customHeight="1" x14ac:dyDescent="0.2">
      <c r="A199" s="27"/>
      <c r="B199" s="27"/>
      <c r="C199" s="27"/>
      <c r="D199" s="27"/>
      <c r="E199" s="77"/>
      <c r="F199" s="361"/>
      <c r="G199" s="361"/>
      <c r="H199" s="361"/>
      <c r="I199" s="361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5.75" customHeight="1" x14ac:dyDescent="0.2">
      <c r="A200" s="27"/>
      <c r="B200" s="27"/>
      <c r="C200" s="27"/>
      <c r="D200" s="27"/>
      <c r="E200" s="77"/>
      <c r="F200" s="361"/>
      <c r="G200" s="361"/>
      <c r="H200" s="361"/>
      <c r="I200" s="361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15.75" customHeight="1" x14ac:dyDescent="0.2">
      <c r="A201" s="27"/>
      <c r="B201" s="27"/>
      <c r="C201" s="27"/>
      <c r="D201" s="27"/>
      <c r="E201" s="77"/>
      <c r="F201" s="361"/>
      <c r="G201" s="361"/>
      <c r="H201" s="361"/>
      <c r="I201" s="361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5.75" customHeight="1" x14ac:dyDescent="0.2">
      <c r="A202" s="27"/>
      <c r="B202" s="27"/>
      <c r="C202" s="27"/>
      <c r="D202" s="27"/>
      <c r="E202" s="77"/>
      <c r="F202" s="361"/>
      <c r="G202" s="361"/>
      <c r="H202" s="361"/>
      <c r="I202" s="361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ht="15.75" customHeight="1" x14ac:dyDescent="0.2">
      <c r="A203" s="27"/>
      <c r="B203" s="27"/>
      <c r="C203" s="27"/>
      <c r="D203" s="27"/>
      <c r="E203" s="77"/>
      <c r="F203" s="361"/>
      <c r="G203" s="361"/>
      <c r="H203" s="361"/>
      <c r="I203" s="361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5.75" customHeight="1" x14ac:dyDescent="0.2">
      <c r="A204" s="27"/>
      <c r="B204" s="27"/>
      <c r="C204" s="27"/>
      <c r="D204" s="27"/>
      <c r="E204" s="77"/>
      <c r="F204" s="361"/>
      <c r="G204" s="361"/>
      <c r="H204" s="361"/>
      <c r="I204" s="361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15.75" customHeight="1" x14ac:dyDescent="0.2">
      <c r="A205" s="27"/>
      <c r="B205" s="27"/>
      <c r="C205" s="27"/>
      <c r="D205" s="27"/>
      <c r="E205" s="77"/>
      <c r="F205" s="361"/>
      <c r="G205" s="361"/>
      <c r="H205" s="361"/>
      <c r="I205" s="361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15.75" customHeight="1" x14ac:dyDescent="0.2">
      <c r="A206" s="27"/>
      <c r="B206" s="27"/>
      <c r="C206" s="27"/>
      <c r="D206" s="27"/>
      <c r="E206" s="77"/>
      <c r="F206" s="361"/>
      <c r="G206" s="361"/>
      <c r="H206" s="361"/>
      <c r="I206" s="361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15.75" customHeight="1" x14ac:dyDescent="0.2">
      <c r="A207" s="27"/>
      <c r="B207" s="27"/>
      <c r="C207" s="27"/>
      <c r="D207" s="27"/>
      <c r="E207" s="77"/>
      <c r="F207" s="361"/>
      <c r="G207" s="361"/>
      <c r="H207" s="361"/>
      <c r="I207" s="361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5.75" customHeight="1" x14ac:dyDescent="0.2">
      <c r="A208" s="27"/>
      <c r="B208" s="27"/>
      <c r="C208" s="27"/>
      <c r="D208" s="27"/>
      <c r="E208" s="77"/>
      <c r="F208" s="361"/>
      <c r="G208" s="361"/>
      <c r="H208" s="361"/>
      <c r="I208" s="361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15.75" customHeight="1" x14ac:dyDescent="0.2">
      <c r="A209" s="27"/>
      <c r="B209" s="27"/>
      <c r="C209" s="27"/>
      <c r="D209" s="27"/>
      <c r="E209" s="77"/>
      <c r="F209" s="361"/>
      <c r="G209" s="361"/>
      <c r="H209" s="361"/>
      <c r="I209" s="361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15.75" customHeight="1" x14ac:dyDescent="0.2">
      <c r="A210" s="27"/>
      <c r="B210" s="27"/>
      <c r="C210" s="27"/>
      <c r="D210" s="27"/>
      <c r="E210" s="77"/>
      <c r="F210" s="361"/>
      <c r="G210" s="361"/>
      <c r="H210" s="361"/>
      <c r="I210" s="361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5.75" customHeight="1" x14ac:dyDescent="0.2">
      <c r="A211" s="27"/>
      <c r="B211" s="27"/>
      <c r="C211" s="27"/>
      <c r="D211" s="27"/>
      <c r="E211" s="77"/>
      <c r="F211" s="361"/>
      <c r="G211" s="361"/>
      <c r="H211" s="361"/>
      <c r="I211" s="361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15.75" customHeight="1" x14ac:dyDescent="0.2">
      <c r="A212" s="27"/>
      <c r="B212" s="27"/>
      <c r="C212" s="27"/>
      <c r="D212" s="27"/>
      <c r="E212" s="77"/>
      <c r="F212" s="361"/>
      <c r="G212" s="361"/>
      <c r="H212" s="361"/>
      <c r="I212" s="361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5.75" customHeight="1" x14ac:dyDescent="0.2">
      <c r="A213" s="27"/>
      <c r="B213" s="27"/>
      <c r="C213" s="27"/>
      <c r="D213" s="27"/>
      <c r="E213" s="77"/>
      <c r="F213" s="361"/>
      <c r="G213" s="361"/>
      <c r="H213" s="361"/>
      <c r="I213" s="361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15.75" customHeight="1" x14ac:dyDescent="0.2">
      <c r="A214" s="27"/>
      <c r="B214" s="27"/>
      <c r="C214" s="27"/>
      <c r="D214" s="27"/>
      <c r="E214" s="77"/>
      <c r="F214" s="361"/>
      <c r="G214" s="361"/>
      <c r="H214" s="361"/>
      <c r="I214" s="361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15.75" customHeight="1" x14ac:dyDescent="0.2">
      <c r="A215" s="27"/>
      <c r="B215" s="27"/>
      <c r="C215" s="27"/>
      <c r="D215" s="27"/>
      <c r="E215" s="77"/>
      <c r="F215" s="361"/>
      <c r="G215" s="361"/>
      <c r="H215" s="361"/>
      <c r="I215" s="361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15.75" customHeight="1" x14ac:dyDescent="0.2">
      <c r="A216" s="27"/>
      <c r="B216" s="27"/>
      <c r="C216" s="27"/>
      <c r="D216" s="27"/>
      <c r="E216" s="77"/>
      <c r="F216" s="361"/>
      <c r="G216" s="361"/>
      <c r="H216" s="361"/>
      <c r="I216" s="361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5.75" customHeight="1" x14ac:dyDescent="0.2">
      <c r="A217" s="27"/>
      <c r="B217" s="27"/>
      <c r="C217" s="27"/>
      <c r="D217" s="27"/>
      <c r="E217" s="77"/>
      <c r="F217" s="361"/>
      <c r="G217" s="361"/>
      <c r="H217" s="361"/>
      <c r="I217" s="361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15.75" customHeight="1" x14ac:dyDescent="0.2">
      <c r="A218" s="27"/>
      <c r="B218" s="27"/>
      <c r="C218" s="27"/>
      <c r="D218" s="27"/>
      <c r="E218" s="77"/>
      <c r="F218" s="361"/>
      <c r="G218" s="361"/>
      <c r="H218" s="361"/>
      <c r="I218" s="361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ht="15.75" customHeight="1" x14ac:dyDescent="0.2">
      <c r="A219" s="27"/>
      <c r="B219" s="27"/>
      <c r="C219" s="27"/>
      <c r="D219" s="27"/>
      <c r="E219" s="77"/>
      <c r="F219" s="361"/>
      <c r="G219" s="361"/>
      <c r="H219" s="361"/>
      <c r="I219" s="361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15.75" customHeight="1" x14ac:dyDescent="0.2">
      <c r="A220" s="27"/>
      <c r="B220" s="27"/>
      <c r="C220" s="27"/>
      <c r="D220" s="27"/>
      <c r="E220" s="77"/>
      <c r="F220" s="361"/>
      <c r="G220" s="361"/>
      <c r="H220" s="361"/>
      <c r="I220" s="361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5.75" customHeight="1" x14ac:dyDescent="0.2">
      <c r="A221" s="27"/>
      <c r="B221" s="27"/>
      <c r="C221" s="27"/>
      <c r="D221" s="27"/>
      <c r="E221" s="77"/>
      <c r="F221" s="361"/>
      <c r="G221" s="361"/>
      <c r="H221" s="361"/>
      <c r="I221" s="361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15.75" customHeight="1" x14ac:dyDescent="0.2">
      <c r="A222" s="27"/>
      <c r="B222" s="27"/>
      <c r="C222" s="27"/>
      <c r="D222" s="27"/>
      <c r="E222" s="77"/>
      <c r="F222" s="361"/>
      <c r="G222" s="361"/>
      <c r="H222" s="361"/>
      <c r="I222" s="361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15.75" customHeight="1" x14ac:dyDescent="0.2">
      <c r="A223" s="27"/>
      <c r="B223" s="27"/>
      <c r="C223" s="27"/>
      <c r="D223" s="27"/>
      <c r="E223" s="77"/>
      <c r="F223" s="361"/>
      <c r="G223" s="361"/>
      <c r="H223" s="361"/>
      <c r="I223" s="361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5.75" customHeight="1" x14ac:dyDescent="0.2">
      <c r="A224" s="27"/>
      <c r="B224" s="27"/>
      <c r="C224" s="27"/>
      <c r="D224" s="27"/>
      <c r="E224" s="77"/>
      <c r="F224" s="361"/>
      <c r="G224" s="361"/>
      <c r="H224" s="361"/>
      <c r="I224" s="361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15.75" customHeight="1" x14ac:dyDescent="0.2">
      <c r="A225" s="27"/>
      <c r="B225" s="27"/>
      <c r="C225" s="27"/>
      <c r="D225" s="27"/>
      <c r="E225" s="77"/>
      <c r="F225" s="361"/>
      <c r="G225" s="361"/>
      <c r="H225" s="361"/>
      <c r="I225" s="361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5.75" customHeight="1" x14ac:dyDescent="0.2">
      <c r="A226" s="27"/>
      <c r="B226" s="27"/>
      <c r="C226" s="27"/>
      <c r="D226" s="27"/>
      <c r="E226" s="77"/>
      <c r="F226" s="361"/>
      <c r="G226" s="361"/>
      <c r="H226" s="361"/>
      <c r="I226" s="361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15.75" customHeight="1" x14ac:dyDescent="0.2">
      <c r="A227" s="27"/>
      <c r="B227" s="27"/>
      <c r="C227" s="27"/>
      <c r="D227" s="27"/>
      <c r="E227" s="77"/>
      <c r="F227" s="361"/>
      <c r="G227" s="361"/>
      <c r="H227" s="361"/>
      <c r="I227" s="361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15.75" customHeight="1" x14ac:dyDescent="0.2">
      <c r="A228" s="27"/>
      <c r="B228" s="27"/>
      <c r="C228" s="27"/>
      <c r="D228" s="27"/>
      <c r="E228" s="77"/>
      <c r="F228" s="361"/>
      <c r="G228" s="361"/>
      <c r="H228" s="361"/>
      <c r="I228" s="361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5.75" customHeight="1" x14ac:dyDescent="0.2">
      <c r="A229" s="27"/>
      <c r="B229" s="27"/>
      <c r="C229" s="27"/>
      <c r="D229" s="27"/>
      <c r="E229" s="77"/>
      <c r="F229" s="361"/>
      <c r="G229" s="361"/>
      <c r="H229" s="361"/>
      <c r="I229" s="361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15.75" customHeight="1" x14ac:dyDescent="0.2">
      <c r="A230" s="27"/>
      <c r="B230" s="27"/>
      <c r="C230" s="27"/>
      <c r="D230" s="27"/>
      <c r="E230" s="77"/>
      <c r="F230" s="361"/>
      <c r="G230" s="361"/>
      <c r="H230" s="361"/>
      <c r="I230" s="361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15.75" customHeight="1" x14ac:dyDescent="0.2">
      <c r="A231" s="27"/>
      <c r="B231" s="27"/>
      <c r="C231" s="27"/>
      <c r="D231" s="27"/>
      <c r="E231" s="77"/>
      <c r="F231" s="361"/>
      <c r="G231" s="361"/>
      <c r="H231" s="361"/>
      <c r="I231" s="361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5.75" customHeight="1" x14ac:dyDescent="0.2">
      <c r="A232" s="27"/>
      <c r="B232" s="27"/>
      <c r="C232" s="27"/>
      <c r="D232" s="27"/>
      <c r="E232" s="77"/>
      <c r="F232" s="361"/>
      <c r="G232" s="361"/>
      <c r="H232" s="361"/>
      <c r="I232" s="361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15.75" customHeight="1" x14ac:dyDescent="0.2">
      <c r="A233" s="27"/>
      <c r="B233" s="27"/>
      <c r="C233" s="27"/>
      <c r="D233" s="27"/>
      <c r="E233" s="77"/>
      <c r="F233" s="361"/>
      <c r="G233" s="361"/>
      <c r="H233" s="361"/>
      <c r="I233" s="361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5.75" customHeight="1" x14ac:dyDescent="0.2">
      <c r="A234" s="27"/>
      <c r="B234" s="27"/>
      <c r="C234" s="27"/>
      <c r="D234" s="27"/>
      <c r="E234" s="77"/>
      <c r="F234" s="361"/>
      <c r="G234" s="361"/>
      <c r="H234" s="361"/>
      <c r="I234" s="361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15.75" customHeight="1" x14ac:dyDescent="0.2">
      <c r="A235" s="27"/>
      <c r="B235" s="27"/>
      <c r="C235" s="27"/>
      <c r="D235" s="27"/>
      <c r="E235" s="77"/>
      <c r="F235" s="361"/>
      <c r="G235" s="361"/>
      <c r="H235" s="361"/>
      <c r="I235" s="361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ht="15.75" customHeight="1" x14ac:dyDescent="0.2">
      <c r="A236" s="27"/>
      <c r="B236" s="27"/>
      <c r="C236" s="27"/>
      <c r="D236" s="27"/>
      <c r="E236" s="77"/>
      <c r="F236" s="361"/>
      <c r="G236" s="361"/>
      <c r="H236" s="361"/>
      <c r="I236" s="361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15.75" customHeight="1" x14ac:dyDescent="0.2">
      <c r="A237" s="27"/>
      <c r="B237" s="27"/>
      <c r="C237" s="27"/>
      <c r="D237" s="27"/>
      <c r="E237" s="77"/>
      <c r="F237" s="361"/>
      <c r="G237" s="361"/>
      <c r="H237" s="361"/>
      <c r="I237" s="361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15.75" customHeight="1" x14ac:dyDescent="0.2">
      <c r="A238" s="27"/>
      <c r="B238" s="27"/>
      <c r="C238" s="27"/>
      <c r="D238" s="27"/>
      <c r="E238" s="77"/>
      <c r="F238" s="361"/>
      <c r="G238" s="361"/>
      <c r="H238" s="361"/>
      <c r="I238" s="361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15.75" customHeight="1" x14ac:dyDescent="0.2">
      <c r="A239" s="27"/>
      <c r="B239" s="27"/>
      <c r="C239" s="27"/>
      <c r="D239" s="27"/>
      <c r="E239" s="77"/>
      <c r="F239" s="361"/>
      <c r="G239" s="361"/>
      <c r="H239" s="361"/>
      <c r="I239" s="361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ht="15.75" customHeight="1" x14ac:dyDescent="0.2">
      <c r="A240" s="27"/>
      <c r="B240" s="27"/>
      <c r="C240" s="27"/>
      <c r="D240" s="27"/>
      <c r="E240" s="77"/>
      <c r="F240" s="361"/>
      <c r="G240" s="361"/>
      <c r="H240" s="361"/>
      <c r="I240" s="361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5.75" customHeight="1" x14ac:dyDescent="0.2">
      <c r="A241" s="27"/>
      <c r="B241" s="27"/>
      <c r="C241" s="27"/>
      <c r="D241" s="27"/>
      <c r="E241" s="77"/>
      <c r="F241" s="361"/>
      <c r="G241" s="361"/>
      <c r="H241" s="361"/>
      <c r="I241" s="361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15.75" customHeight="1" x14ac:dyDescent="0.2">
      <c r="A242" s="27"/>
      <c r="B242" s="27"/>
      <c r="C242" s="27"/>
      <c r="D242" s="27"/>
      <c r="E242" s="77"/>
      <c r="F242" s="361"/>
      <c r="G242" s="361"/>
      <c r="H242" s="361"/>
      <c r="I242" s="361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15.75" customHeight="1" x14ac:dyDescent="0.2">
      <c r="A243" s="27"/>
      <c r="B243" s="27"/>
      <c r="C243" s="27"/>
      <c r="D243" s="27"/>
      <c r="E243" s="77"/>
      <c r="F243" s="361"/>
      <c r="G243" s="361"/>
      <c r="H243" s="361"/>
      <c r="I243" s="361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5.75" customHeight="1" x14ac:dyDescent="0.2">
      <c r="A244" s="27"/>
      <c r="B244" s="27"/>
      <c r="C244" s="27"/>
      <c r="D244" s="27"/>
      <c r="E244" s="77"/>
      <c r="F244" s="361"/>
      <c r="G244" s="361"/>
      <c r="H244" s="361"/>
      <c r="I244" s="361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5.75" customHeight="1" x14ac:dyDescent="0.2">
      <c r="A245" s="27"/>
      <c r="B245" s="27"/>
      <c r="C245" s="27"/>
      <c r="D245" s="27"/>
      <c r="E245" s="77"/>
      <c r="F245" s="361"/>
      <c r="G245" s="361"/>
      <c r="H245" s="361"/>
      <c r="I245" s="361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5.75" customHeight="1" x14ac:dyDescent="0.2">
      <c r="A246" s="27"/>
      <c r="B246" s="27"/>
      <c r="C246" s="27"/>
      <c r="D246" s="27"/>
      <c r="E246" s="77"/>
      <c r="F246" s="361"/>
      <c r="G246" s="361"/>
      <c r="H246" s="361"/>
      <c r="I246" s="361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15.75" customHeight="1" x14ac:dyDescent="0.2">
      <c r="A247" s="27"/>
      <c r="B247" s="27"/>
      <c r="C247" s="27"/>
      <c r="D247" s="27"/>
      <c r="E247" s="77"/>
      <c r="F247" s="361"/>
      <c r="G247" s="361"/>
      <c r="H247" s="361"/>
      <c r="I247" s="361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ht="15.75" customHeight="1" x14ac:dyDescent="0.2">
      <c r="A248" s="27"/>
      <c r="B248" s="27"/>
      <c r="C248" s="27"/>
      <c r="D248" s="27"/>
      <c r="E248" s="77"/>
      <c r="F248" s="361"/>
      <c r="G248" s="361"/>
      <c r="H248" s="361"/>
      <c r="I248" s="361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ht="15.75" customHeight="1" x14ac:dyDescent="0.2">
      <c r="A249" s="27"/>
      <c r="B249" s="27"/>
      <c r="C249" s="27"/>
      <c r="D249" s="27"/>
      <c r="E249" s="77"/>
      <c r="F249" s="361"/>
      <c r="G249" s="361"/>
      <c r="H249" s="361"/>
      <c r="I249" s="361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5.75" customHeight="1" x14ac:dyDescent="0.2">
      <c r="A250" s="27"/>
      <c r="B250" s="27"/>
      <c r="C250" s="27"/>
      <c r="D250" s="27"/>
      <c r="E250" s="77"/>
      <c r="F250" s="361"/>
      <c r="G250" s="361"/>
      <c r="H250" s="361"/>
      <c r="I250" s="361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15.75" customHeight="1" x14ac:dyDescent="0.2">
      <c r="A251" s="27"/>
      <c r="B251" s="27"/>
      <c r="C251" s="27"/>
      <c r="D251" s="27"/>
      <c r="E251" s="77"/>
      <c r="F251" s="361"/>
      <c r="G251" s="361"/>
      <c r="H251" s="361"/>
      <c r="I251" s="361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5.75" customHeight="1" x14ac:dyDescent="0.2">
      <c r="A252" s="27"/>
      <c r="B252" s="27"/>
      <c r="C252" s="27"/>
      <c r="D252" s="27"/>
      <c r="E252" s="77"/>
      <c r="F252" s="361"/>
      <c r="G252" s="361"/>
      <c r="H252" s="361"/>
      <c r="I252" s="361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15.75" customHeight="1" x14ac:dyDescent="0.2">
      <c r="A253" s="27"/>
      <c r="B253" s="27"/>
      <c r="C253" s="27"/>
      <c r="D253" s="27"/>
      <c r="E253" s="77"/>
      <c r="F253" s="361"/>
      <c r="G253" s="361"/>
      <c r="H253" s="361"/>
      <c r="I253" s="361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15.75" customHeight="1" x14ac:dyDescent="0.2">
      <c r="A254" s="27"/>
      <c r="B254" s="27"/>
      <c r="C254" s="27"/>
      <c r="D254" s="27"/>
      <c r="E254" s="77"/>
      <c r="F254" s="361"/>
      <c r="G254" s="361"/>
      <c r="H254" s="361"/>
      <c r="I254" s="361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5.75" customHeight="1" x14ac:dyDescent="0.2">
      <c r="A255" s="27"/>
      <c r="B255" s="27"/>
      <c r="C255" s="27"/>
      <c r="D255" s="27"/>
      <c r="E255" s="77"/>
      <c r="F255" s="361"/>
      <c r="G255" s="361"/>
      <c r="H255" s="361"/>
      <c r="I255" s="361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15.75" customHeight="1" x14ac:dyDescent="0.2">
      <c r="A256" s="27"/>
      <c r="B256" s="27"/>
      <c r="C256" s="27"/>
      <c r="D256" s="27"/>
      <c r="E256" s="77"/>
      <c r="F256" s="361"/>
      <c r="G256" s="361"/>
      <c r="H256" s="361"/>
      <c r="I256" s="361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5.75" customHeight="1" x14ac:dyDescent="0.2">
      <c r="A257" s="27"/>
      <c r="B257" s="27"/>
      <c r="C257" s="27"/>
      <c r="D257" s="27"/>
      <c r="E257" s="77"/>
      <c r="F257" s="361"/>
      <c r="G257" s="361"/>
      <c r="H257" s="361"/>
      <c r="I257" s="361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15.75" customHeight="1" x14ac:dyDescent="0.2">
      <c r="A258" s="27"/>
      <c r="B258" s="27"/>
      <c r="C258" s="27"/>
      <c r="D258" s="27"/>
      <c r="E258" s="77"/>
      <c r="F258" s="361"/>
      <c r="G258" s="361"/>
      <c r="H258" s="361"/>
      <c r="I258" s="361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5.75" customHeight="1" x14ac:dyDescent="0.2">
      <c r="A259" s="27"/>
      <c r="B259" s="27"/>
      <c r="C259" s="27"/>
      <c r="D259" s="27"/>
      <c r="E259" s="77"/>
      <c r="F259" s="361"/>
      <c r="G259" s="361"/>
      <c r="H259" s="361"/>
      <c r="I259" s="361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15.75" customHeight="1" x14ac:dyDescent="0.2">
      <c r="A260" s="27"/>
      <c r="B260" s="27"/>
      <c r="C260" s="27"/>
      <c r="D260" s="27"/>
      <c r="E260" s="77"/>
      <c r="F260" s="361"/>
      <c r="G260" s="361"/>
      <c r="H260" s="361"/>
      <c r="I260" s="361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15.75" customHeight="1" x14ac:dyDescent="0.2">
      <c r="A261" s="27"/>
      <c r="B261" s="27"/>
      <c r="C261" s="27"/>
      <c r="D261" s="27"/>
      <c r="E261" s="77"/>
      <c r="F261" s="361"/>
      <c r="G261" s="361"/>
      <c r="H261" s="361"/>
      <c r="I261" s="361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15.75" customHeight="1" x14ac:dyDescent="0.2">
      <c r="A262" s="27"/>
      <c r="B262" s="27"/>
      <c r="C262" s="27"/>
      <c r="D262" s="27"/>
      <c r="E262" s="77"/>
      <c r="F262" s="361"/>
      <c r="G262" s="361"/>
      <c r="H262" s="361"/>
      <c r="I262" s="361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15.75" customHeight="1" x14ac:dyDescent="0.2">
      <c r="A263" s="27"/>
      <c r="B263" s="27"/>
      <c r="C263" s="27"/>
      <c r="D263" s="27"/>
      <c r="E263" s="77"/>
      <c r="F263" s="361"/>
      <c r="G263" s="361"/>
      <c r="H263" s="361"/>
      <c r="I263" s="361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15.75" customHeight="1" x14ac:dyDescent="0.2">
      <c r="A264" s="27"/>
      <c r="B264" s="27"/>
      <c r="C264" s="27"/>
      <c r="D264" s="27"/>
      <c r="E264" s="77"/>
      <c r="F264" s="361"/>
      <c r="G264" s="361"/>
      <c r="H264" s="361"/>
      <c r="I264" s="361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15.75" customHeight="1" x14ac:dyDescent="0.2">
      <c r="A265" s="27"/>
      <c r="B265" s="27"/>
      <c r="C265" s="27"/>
      <c r="D265" s="27"/>
      <c r="E265" s="77"/>
      <c r="F265" s="361"/>
      <c r="G265" s="361"/>
      <c r="H265" s="361"/>
      <c r="I265" s="361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15.75" customHeight="1" x14ac:dyDescent="0.2">
      <c r="A266" s="27"/>
      <c r="B266" s="27"/>
      <c r="C266" s="27"/>
      <c r="D266" s="27"/>
      <c r="E266" s="77"/>
      <c r="F266" s="361"/>
      <c r="G266" s="361"/>
      <c r="H266" s="361"/>
      <c r="I266" s="361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ht="15.75" customHeight="1" x14ac:dyDescent="0.2">
      <c r="A267" s="27"/>
      <c r="B267" s="27"/>
      <c r="C267" s="27"/>
      <c r="D267" s="27"/>
      <c r="E267" s="77"/>
      <c r="F267" s="361"/>
      <c r="G267" s="361"/>
      <c r="H267" s="361"/>
      <c r="I267" s="361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5.75" customHeight="1" x14ac:dyDescent="0.2">
      <c r="A268" s="27"/>
      <c r="B268" s="27"/>
      <c r="C268" s="27"/>
      <c r="D268" s="27"/>
      <c r="E268" s="77"/>
      <c r="F268" s="361"/>
      <c r="G268" s="361"/>
      <c r="H268" s="361"/>
      <c r="I268" s="361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15.75" customHeight="1" x14ac:dyDescent="0.2">
      <c r="A269" s="27"/>
      <c r="B269" s="27"/>
      <c r="C269" s="27"/>
      <c r="D269" s="27"/>
      <c r="E269" s="77"/>
      <c r="F269" s="361"/>
      <c r="G269" s="361"/>
      <c r="H269" s="361"/>
      <c r="I269" s="361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5.75" customHeight="1" x14ac:dyDescent="0.2">
      <c r="A270" s="27"/>
      <c r="B270" s="27"/>
      <c r="C270" s="27"/>
      <c r="D270" s="27"/>
      <c r="E270" s="77"/>
      <c r="F270" s="361"/>
      <c r="G270" s="361"/>
      <c r="H270" s="361"/>
      <c r="I270" s="361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15.75" customHeight="1" x14ac:dyDescent="0.2">
      <c r="A271" s="27"/>
      <c r="B271" s="27"/>
      <c r="C271" s="27"/>
      <c r="D271" s="27"/>
      <c r="E271" s="77"/>
      <c r="F271" s="361"/>
      <c r="G271" s="361"/>
      <c r="H271" s="361"/>
      <c r="I271" s="361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5.75" customHeight="1" x14ac:dyDescent="0.2">
      <c r="A272" s="27"/>
      <c r="B272" s="27"/>
      <c r="C272" s="27"/>
      <c r="D272" s="27"/>
      <c r="E272" s="77"/>
      <c r="F272" s="361"/>
      <c r="G272" s="361"/>
      <c r="H272" s="361"/>
      <c r="I272" s="361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5.75" customHeight="1" x14ac:dyDescent="0.2">
      <c r="A273" s="27"/>
      <c r="B273" s="27"/>
      <c r="C273" s="27"/>
      <c r="D273" s="27"/>
      <c r="E273" s="77"/>
      <c r="F273" s="361"/>
      <c r="G273" s="361"/>
      <c r="H273" s="361"/>
      <c r="I273" s="361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5.75" customHeight="1" x14ac:dyDescent="0.2">
      <c r="A274" s="27"/>
      <c r="B274" s="27"/>
      <c r="C274" s="27"/>
      <c r="D274" s="27"/>
      <c r="E274" s="77"/>
      <c r="F274" s="361"/>
      <c r="G274" s="361"/>
      <c r="H274" s="361"/>
      <c r="I274" s="361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15.75" customHeight="1" x14ac:dyDescent="0.2">
      <c r="A275" s="27"/>
      <c r="B275" s="27"/>
      <c r="C275" s="27"/>
      <c r="D275" s="27"/>
      <c r="E275" s="77"/>
      <c r="F275" s="361"/>
      <c r="G275" s="361"/>
      <c r="H275" s="361"/>
      <c r="I275" s="361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5.75" customHeight="1" x14ac:dyDescent="0.2">
      <c r="A276" s="27"/>
      <c r="B276" s="27"/>
      <c r="C276" s="27"/>
      <c r="D276" s="27"/>
      <c r="E276" s="77"/>
      <c r="F276" s="361"/>
      <c r="G276" s="361"/>
      <c r="H276" s="361"/>
      <c r="I276" s="361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15.75" customHeight="1" x14ac:dyDescent="0.2">
      <c r="A277" s="27"/>
      <c r="B277" s="27"/>
      <c r="C277" s="27"/>
      <c r="D277" s="27"/>
      <c r="E277" s="77"/>
      <c r="F277" s="361"/>
      <c r="G277" s="361"/>
      <c r="H277" s="361"/>
      <c r="I277" s="361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5.75" customHeight="1" x14ac:dyDescent="0.2">
      <c r="A278" s="27"/>
      <c r="B278" s="27"/>
      <c r="C278" s="27"/>
      <c r="D278" s="27"/>
      <c r="E278" s="77"/>
      <c r="F278" s="361"/>
      <c r="G278" s="361"/>
      <c r="H278" s="361"/>
      <c r="I278" s="361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15.75" customHeight="1" x14ac:dyDescent="0.2">
      <c r="A279" s="27"/>
      <c r="B279" s="27"/>
      <c r="C279" s="27"/>
      <c r="D279" s="27"/>
      <c r="E279" s="77"/>
      <c r="F279" s="361"/>
      <c r="G279" s="361"/>
      <c r="H279" s="361"/>
      <c r="I279" s="361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15.75" customHeight="1" x14ac:dyDescent="0.2">
      <c r="A280" s="27"/>
      <c r="B280" s="27"/>
      <c r="C280" s="27"/>
      <c r="D280" s="27"/>
      <c r="E280" s="77"/>
      <c r="F280" s="361"/>
      <c r="G280" s="361"/>
      <c r="H280" s="361"/>
      <c r="I280" s="361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5.75" customHeight="1" x14ac:dyDescent="0.2">
      <c r="A281" s="27"/>
      <c r="B281" s="27"/>
      <c r="C281" s="27"/>
      <c r="D281" s="27"/>
      <c r="E281" s="77"/>
      <c r="F281" s="361"/>
      <c r="G281" s="361"/>
      <c r="H281" s="361"/>
      <c r="I281" s="361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15.75" customHeight="1" x14ac:dyDescent="0.2">
      <c r="A282" s="27"/>
      <c r="B282" s="27"/>
      <c r="C282" s="27"/>
      <c r="D282" s="27"/>
      <c r="E282" s="77"/>
      <c r="F282" s="361"/>
      <c r="G282" s="361"/>
      <c r="H282" s="361"/>
      <c r="I282" s="361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5.75" customHeight="1" x14ac:dyDescent="0.2">
      <c r="A283" s="27"/>
      <c r="B283" s="27"/>
      <c r="C283" s="27"/>
      <c r="D283" s="27"/>
      <c r="E283" s="77"/>
      <c r="F283" s="361"/>
      <c r="G283" s="361"/>
      <c r="H283" s="361"/>
      <c r="I283" s="361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15.75" customHeight="1" x14ac:dyDescent="0.2">
      <c r="A284" s="27"/>
      <c r="B284" s="27"/>
      <c r="C284" s="27"/>
      <c r="D284" s="27"/>
      <c r="E284" s="77"/>
      <c r="F284" s="361"/>
      <c r="G284" s="361"/>
      <c r="H284" s="361"/>
      <c r="I284" s="361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5.75" customHeight="1" x14ac:dyDescent="0.2">
      <c r="A285" s="27"/>
      <c r="B285" s="27"/>
      <c r="C285" s="27"/>
      <c r="D285" s="27"/>
      <c r="E285" s="77"/>
      <c r="F285" s="361"/>
      <c r="G285" s="361"/>
      <c r="H285" s="361"/>
      <c r="I285" s="361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15.75" customHeight="1" x14ac:dyDescent="0.2">
      <c r="A286" s="27"/>
      <c r="B286" s="27"/>
      <c r="C286" s="27"/>
      <c r="D286" s="27"/>
      <c r="E286" s="77"/>
      <c r="F286" s="361"/>
      <c r="G286" s="361"/>
      <c r="H286" s="361"/>
      <c r="I286" s="361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5.75" customHeight="1" x14ac:dyDescent="0.2">
      <c r="A287" s="27"/>
      <c r="B287" s="27"/>
      <c r="C287" s="27"/>
      <c r="D287" s="27"/>
      <c r="E287" s="77"/>
      <c r="F287" s="361"/>
      <c r="G287" s="361"/>
      <c r="H287" s="361"/>
      <c r="I287" s="361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15.75" customHeight="1" x14ac:dyDescent="0.2">
      <c r="A288" s="27"/>
      <c r="B288" s="27"/>
      <c r="C288" s="27"/>
      <c r="D288" s="27"/>
      <c r="E288" s="77"/>
      <c r="F288" s="361"/>
      <c r="G288" s="361"/>
      <c r="H288" s="361"/>
      <c r="I288" s="361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ht="15.75" customHeight="1" x14ac:dyDescent="0.2">
      <c r="A289" s="27"/>
      <c r="B289" s="27"/>
      <c r="C289" s="27"/>
      <c r="D289" s="27"/>
      <c r="E289" s="77"/>
      <c r="F289" s="361"/>
      <c r="G289" s="361"/>
      <c r="H289" s="361"/>
      <c r="I289" s="361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5.75" customHeight="1" x14ac:dyDescent="0.2">
      <c r="A290" s="27"/>
      <c r="B290" s="27"/>
      <c r="C290" s="27"/>
      <c r="D290" s="27"/>
      <c r="E290" s="77"/>
      <c r="F290" s="361"/>
      <c r="G290" s="361"/>
      <c r="H290" s="361"/>
      <c r="I290" s="361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15.75" customHeight="1" x14ac:dyDescent="0.2">
      <c r="A291" s="27"/>
      <c r="B291" s="27"/>
      <c r="C291" s="27"/>
      <c r="D291" s="27"/>
      <c r="E291" s="77"/>
      <c r="F291" s="361"/>
      <c r="G291" s="361"/>
      <c r="H291" s="361"/>
      <c r="I291" s="361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15.75" customHeight="1" x14ac:dyDescent="0.2">
      <c r="A292" s="27"/>
      <c r="B292" s="27"/>
      <c r="C292" s="27"/>
      <c r="D292" s="27"/>
      <c r="E292" s="77"/>
      <c r="F292" s="361"/>
      <c r="G292" s="361"/>
      <c r="H292" s="361"/>
      <c r="I292" s="361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5.75" customHeight="1" x14ac:dyDescent="0.2">
      <c r="A293" s="27"/>
      <c r="B293" s="27"/>
      <c r="C293" s="27"/>
      <c r="D293" s="27"/>
      <c r="E293" s="77"/>
      <c r="F293" s="361"/>
      <c r="G293" s="361"/>
      <c r="H293" s="361"/>
      <c r="I293" s="361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15.75" customHeight="1" x14ac:dyDescent="0.2">
      <c r="A294" s="27"/>
      <c r="B294" s="27"/>
      <c r="C294" s="27"/>
      <c r="D294" s="27"/>
      <c r="E294" s="77"/>
      <c r="F294" s="361"/>
      <c r="G294" s="361"/>
      <c r="H294" s="361"/>
      <c r="I294" s="361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15.75" customHeight="1" x14ac:dyDescent="0.2">
      <c r="A295" s="27"/>
      <c r="B295" s="27"/>
      <c r="C295" s="27"/>
      <c r="D295" s="27"/>
      <c r="E295" s="77"/>
      <c r="F295" s="361"/>
      <c r="G295" s="361"/>
      <c r="H295" s="361"/>
      <c r="I295" s="361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5.75" customHeight="1" x14ac:dyDescent="0.2">
      <c r="A296" s="27"/>
      <c r="B296" s="27"/>
      <c r="C296" s="27"/>
      <c r="D296" s="27"/>
      <c r="E296" s="77"/>
      <c r="F296" s="361"/>
      <c r="G296" s="361"/>
      <c r="H296" s="361"/>
      <c r="I296" s="361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15.75" customHeight="1" x14ac:dyDescent="0.2">
      <c r="A297" s="27"/>
      <c r="B297" s="27"/>
      <c r="C297" s="27"/>
      <c r="D297" s="27"/>
      <c r="E297" s="77"/>
      <c r="F297" s="361"/>
      <c r="G297" s="361"/>
      <c r="H297" s="361"/>
      <c r="I297" s="361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ht="15.75" customHeight="1" x14ac:dyDescent="0.2">
      <c r="A298" s="27"/>
      <c r="B298" s="27"/>
      <c r="C298" s="27"/>
      <c r="D298" s="27"/>
      <c r="E298" s="77"/>
      <c r="F298" s="361"/>
      <c r="G298" s="361"/>
      <c r="H298" s="361"/>
      <c r="I298" s="361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5.75" customHeight="1" x14ac:dyDescent="0.2">
      <c r="A299" s="27"/>
      <c r="B299" s="27"/>
      <c r="C299" s="27"/>
      <c r="D299" s="27"/>
      <c r="E299" s="77"/>
      <c r="F299" s="361"/>
      <c r="G299" s="361"/>
      <c r="H299" s="361"/>
      <c r="I299" s="361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15.75" customHeight="1" x14ac:dyDescent="0.2">
      <c r="A300" s="27"/>
      <c r="B300" s="27"/>
      <c r="C300" s="27"/>
      <c r="D300" s="27"/>
      <c r="E300" s="77"/>
      <c r="F300" s="361"/>
      <c r="G300" s="361"/>
      <c r="H300" s="361"/>
      <c r="I300" s="361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15.75" customHeight="1" x14ac:dyDescent="0.2">
      <c r="A301" s="27"/>
      <c r="B301" s="27"/>
      <c r="C301" s="27"/>
      <c r="D301" s="27"/>
      <c r="E301" s="77"/>
      <c r="F301" s="361"/>
      <c r="G301" s="361"/>
      <c r="H301" s="361"/>
      <c r="I301" s="361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5.75" customHeight="1" x14ac:dyDescent="0.2">
      <c r="A302" s="27"/>
      <c r="B302" s="27"/>
      <c r="C302" s="27"/>
      <c r="D302" s="27"/>
      <c r="E302" s="77"/>
      <c r="F302" s="361"/>
      <c r="G302" s="361"/>
      <c r="H302" s="361"/>
      <c r="I302" s="361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15.75" customHeight="1" x14ac:dyDescent="0.2">
      <c r="A303" s="27"/>
      <c r="B303" s="27"/>
      <c r="C303" s="27"/>
      <c r="D303" s="27"/>
      <c r="E303" s="77"/>
      <c r="F303" s="361"/>
      <c r="G303" s="361"/>
      <c r="H303" s="361"/>
      <c r="I303" s="361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5.75" customHeight="1" x14ac:dyDescent="0.2">
      <c r="A304" s="27"/>
      <c r="B304" s="27"/>
      <c r="C304" s="27"/>
      <c r="D304" s="27"/>
      <c r="E304" s="77"/>
      <c r="F304" s="361"/>
      <c r="G304" s="361"/>
      <c r="H304" s="361"/>
      <c r="I304" s="361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15.75" customHeight="1" x14ac:dyDescent="0.2">
      <c r="A305" s="27"/>
      <c r="B305" s="27"/>
      <c r="C305" s="27"/>
      <c r="D305" s="27"/>
      <c r="E305" s="77"/>
      <c r="F305" s="361"/>
      <c r="G305" s="361"/>
      <c r="H305" s="361"/>
      <c r="I305" s="361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15.75" customHeight="1" x14ac:dyDescent="0.2">
      <c r="A306" s="27"/>
      <c r="B306" s="27"/>
      <c r="C306" s="27"/>
      <c r="D306" s="27"/>
      <c r="E306" s="77"/>
      <c r="F306" s="361"/>
      <c r="G306" s="361"/>
      <c r="H306" s="361"/>
      <c r="I306" s="361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15.75" customHeight="1" x14ac:dyDescent="0.2">
      <c r="A307" s="27"/>
      <c r="B307" s="27"/>
      <c r="C307" s="27"/>
      <c r="D307" s="27"/>
      <c r="E307" s="77"/>
      <c r="F307" s="361"/>
      <c r="G307" s="361"/>
      <c r="H307" s="361"/>
      <c r="I307" s="361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15.75" customHeight="1" x14ac:dyDescent="0.2">
      <c r="A308" s="27"/>
      <c r="B308" s="27"/>
      <c r="C308" s="27"/>
      <c r="D308" s="27"/>
      <c r="E308" s="77"/>
      <c r="F308" s="361"/>
      <c r="G308" s="361"/>
      <c r="H308" s="361"/>
      <c r="I308" s="361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15.75" customHeight="1" x14ac:dyDescent="0.2">
      <c r="A309" s="27"/>
      <c r="B309" s="27"/>
      <c r="C309" s="27"/>
      <c r="D309" s="27"/>
      <c r="E309" s="77"/>
      <c r="F309" s="361"/>
      <c r="G309" s="361"/>
      <c r="H309" s="361"/>
      <c r="I309" s="361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15.75" customHeight="1" x14ac:dyDescent="0.2">
      <c r="A310" s="27"/>
      <c r="B310" s="27"/>
      <c r="C310" s="27"/>
      <c r="D310" s="27"/>
      <c r="E310" s="77"/>
      <c r="F310" s="361"/>
      <c r="G310" s="361"/>
      <c r="H310" s="361"/>
      <c r="I310" s="361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15.75" customHeight="1" x14ac:dyDescent="0.2">
      <c r="A311" s="27"/>
      <c r="B311" s="27"/>
      <c r="C311" s="27"/>
      <c r="D311" s="27"/>
      <c r="E311" s="77"/>
      <c r="F311" s="361"/>
      <c r="G311" s="361"/>
      <c r="H311" s="361"/>
      <c r="I311" s="361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15.75" customHeight="1" x14ac:dyDescent="0.2">
      <c r="A312" s="27"/>
      <c r="B312" s="27"/>
      <c r="C312" s="27"/>
      <c r="D312" s="27"/>
      <c r="E312" s="77"/>
      <c r="F312" s="361"/>
      <c r="G312" s="361"/>
      <c r="H312" s="361"/>
      <c r="I312" s="361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15.75" customHeight="1" x14ac:dyDescent="0.2">
      <c r="A313" s="27"/>
      <c r="B313" s="27"/>
      <c r="C313" s="27"/>
      <c r="D313" s="27"/>
      <c r="E313" s="77"/>
      <c r="F313" s="361"/>
      <c r="G313" s="361"/>
      <c r="H313" s="361"/>
      <c r="I313" s="361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15.75" customHeight="1" x14ac:dyDescent="0.2">
      <c r="A314" s="27"/>
      <c r="B314" s="27"/>
      <c r="C314" s="27"/>
      <c r="D314" s="27"/>
      <c r="E314" s="77"/>
      <c r="F314" s="361"/>
      <c r="G314" s="361"/>
      <c r="H314" s="361"/>
      <c r="I314" s="361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15.75" customHeight="1" x14ac:dyDescent="0.2">
      <c r="A315" s="27"/>
      <c r="B315" s="27"/>
      <c r="C315" s="27"/>
      <c r="D315" s="27"/>
      <c r="E315" s="77"/>
      <c r="F315" s="361"/>
      <c r="G315" s="361"/>
      <c r="H315" s="361"/>
      <c r="I315" s="361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5.75" customHeight="1" x14ac:dyDescent="0.2">
      <c r="A316" s="27"/>
      <c r="B316" s="27"/>
      <c r="C316" s="27"/>
      <c r="D316" s="27"/>
      <c r="E316" s="77"/>
      <c r="F316" s="361"/>
      <c r="G316" s="361"/>
      <c r="H316" s="361"/>
      <c r="I316" s="361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ht="15.75" customHeight="1" x14ac:dyDescent="0.2">
      <c r="A317" s="27"/>
      <c r="B317" s="27"/>
      <c r="C317" s="27"/>
      <c r="D317" s="27"/>
      <c r="E317" s="77"/>
      <c r="F317" s="361"/>
      <c r="G317" s="361"/>
      <c r="H317" s="361"/>
      <c r="I317" s="361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15.75" customHeight="1" x14ac:dyDescent="0.2">
      <c r="A318" s="27"/>
      <c r="B318" s="27"/>
      <c r="C318" s="27"/>
      <c r="D318" s="27"/>
      <c r="E318" s="77"/>
      <c r="F318" s="361"/>
      <c r="G318" s="361"/>
      <c r="H318" s="361"/>
      <c r="I318" s="361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5.75" customHeight="1" x14ac:dyDescent="0.2">
      <c r="A319" s="27"/>
      <c r="B319" s="27"/>
      <c r="C319" s="27"/>
      <c r="D319" s="27"/>
      <c r="E319" s="77"/>
      <c r="F319" s="361"/>
      <c r="G319" s="361"/>
      <c r="H319" s="361"/>
      <c r="I319" s="361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15.75" customHeight="1" x14ac:dyDescent="0.2">
      <c r="A320" s="27"/>
      <c r="B320" s="27"/>
      <c r="C320" s="27"/>
      <c r="D320" s="27"/>
      <c r="E320" s="77"/>
      <c r="F320" s="361"/>
      <c r="G320" s="361"/>
      <c r="H320" s="361"/>
      <c r="I320" s="361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15.75" customHeight="1" x14ac:dyDescent="0.2">
      <c r="A321" s="27"/>
      <c r="B321" s="27"/>
      <c r="C321" s="27"/>
      <c r="D321" s="27"/>
      <c r="E321" s="77"/>
      <c r="F321" s="361"/>
      <c r="G321" s="361"/>
      <c r="H321" s="361"/>
      <c r="I321" s="361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5.75" customHeight="1" x14ac:dyDescent="0.2">
      <c r="A322" s="27"/>
      <c r="B322" s="27"/>
      <c r="C322" s="27"/>
      <c r="D322" s="27"/>
      <c r="E322" s="77"/>
      <c r="F322" s="361"/>
      <c r="G322" s="361"/>
      <c r="H322" s="361"/>
      <c r="I322" s="361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15.75" customHeight="1" x14ac:dyDescent="0.2">
      <c r="A323" s="27"/>
      <c r="B323" s="27"/>
      <c r="C323" s="27"/>
      <c r="D323" s="27"/>
      <c r="E323" s="77"/>
      <c r="F323" s="361"/>
      <c r="G323" s="361"/>
      <c r="H323" s="361"/>
      <c r="I323" s="361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5.75" customHeight="1" x14ac:dyDescent="0.2">
      <c r="A324" s="27"/>
      <c r="B324" s="27"/>
      <c r="C324" s="27"/>
      <c r="D324" s="27"/>
      <c r="E324" s="77"/>
      <c r="F324" s="361"/>
      <c r="G324" s="361"/>
      <c r="H324" s="361"/>
      <c r="I324" s="361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15.75" customHeight="1" x14ac:dyDescent="0.2">
      <c r="A325" s="27"/>
      <c r="B325" s="27"/>
      <c r="C325" s="27"/>
      <c r="D325" s="27"/>
      <c r="E325" s="77"/>
      <c r="F325" s="361"/>
      <c r="G325" s="361"/>
      <c r="H325" s="361"/>
      <c r="I325" s="361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5.75" customHeight="1" x14ac:dyDescent="0.2">
      <c r="A326" s="27"/>
      <c r="B326" s="27"/>
      <c r="C326" s="27"/>
      <c r="D326" s="27"/>
      <c r="E326" s="77"/>
      <c r="F326" s="361"/>
      <c r="G326" s="361"/>
      <c r="H326" s="361"/>
      <c r="I326" s="361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15.75" customHeight="1" x14ac:dyDescent="0.2">
      <c r="A327" s="27"/>
      <c r="B327" s="27"/>
      <c r="C327" s="27"/>
      <c r="D327" s="27"/>
      <c r="E327" s="77"/>
      <c r="F327" s="361"/>
      <c r="G327" s="361"/>
      <c r="H327" s="361"/>
      <c r="I327" s="361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15.75" customHeight="1" x14ac:dyDescent="0.2">
      <c r="A328" s="27"/>
      <c r="B328" s="27"/>
      <c r="C328" s="27"/>
      <c r="D328" s="27"/>
      <c r="E328" s="77"/>
      <c r="F328" s="361"/>
      <c r="G328" s="361"/>
      <c r="H328" s="361"/>
      <c r="I328" s="361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15.75" customHeight="1" x14ac:dyDescent="0.2">
      <c r="A329" s="27"/>
      <c r="B329" s="27"/>
      <c r="C329" s="27"/>
      <c r="D329" s="27"/>
      <c r="E329" s="77"/>
      <c r="F329" s="361"/>
      <c r="G329" s="361"/>
      <c r="H329" s="361"/>
      <c r="I329" s="361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5.75" customHeight="1" x14ac:dyDescent="0.2">
      <c r="A330" s="27"/>
      <c r="B330" s="27"/>
      <c r="C330" s="27"/>
      <c r="D330" s="27"/>
      <c r="E330" s="77"/>
      <c r="F330" s="361"/>
      <c r="G330" s="361"/>
      <c r="H330" s="361"/>
      <c r="I330" s="361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15.75" customHeight="1" x14ac:dyDescent="0.2">
      <c r="A331" s="27"/>
      <c r="B331" s="27"/>
      <c r="C331" s="27"/>
      <c r="D331" s="27"/>
      <c r="E331" s="77"/>
      <c r="F331" s="361"/>
      <c r="G331" s="361"/>
      <c r="H331" s="361"/>
      <c r="I331" s="361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15.75" customHeight="1" x14ac:dyDescent="0.2">
      <c r="A332" s="27"/>
      <c r="B332" s="27"/>
      <c r="C332" s="27"/>
      <c r="D332" s="27"/>
      <c r="E332" s="77"/>
      <c r="F332" s="361"/>
      <c r="G332" s="361"/>
      <c r="H332" s="361"/>
      <c r="I332" s="361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5.75" customHeight="1" x14ac:dyDescent="0.2">
      <c r="A333" s="27"/>
      <c r="B333" s="27"/>
      <c r="C333" s="27"/>
      <c r="D333" s="27"/>
      <c r="E333" s="77"/>
      <c r="F333" s="361"/>
      <c r="G333" s="361"/>
      <c r="H333" s="361"/>
      <c r="I333" s="361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5.75" customHeight="1" x14ac:dyDescent="0.2">
      <c r="A334" s="27"/>
      <c r="B334" s="27"/>
      <c r="C334" s="27"/>
      <c r="D334" s="27"/>
      <c r="E334" s="77"/>
      <c r="F334" s="361"/>
      <c r="G334" s="361"/>
      <c r="H334" s="361"/>
      <c r="I334" s="361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5.75" customHeight="1" x14ac:dyDescent="0.2">
      <c r="A335" s="27"/>
      <c r="B335" s="27"/>
      <c r="C335" s="27"/>
      <c r="D335" s="27"/>
      <c r="E335" s="77"/>
      <c r="F335" s="361"/>
      <c r="G335" s="361"/>
      <c r="H335" s="361"/>
      <c r="I335" s="361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5.75" customHeight="1" x14ac:dyDescent="0.2">
      <c r="A336" s="27"/>
      <c r="B336" s="27"/>
      <c r="C336" s="27"/>
      <c r="D336" s="27"/>
      <c r="E336" s="77"/>
      <c r="F336" s="361"/>
      <c r="G336" s="361"/>
      <c r="H336" s="361"/>
      <c r="I336" s="361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ht="15.75" customHeight="1" x14ac:dyDescent="0.2">
      <c r="A337" s="27"/>
      <c r="B337" s="27"/>
      <c r="C337" s="27"/>
      <c r="D337" s="27"/>
      <c r="E337" s="77"/>
      <c r="F337" s="361"/>
      <c r="G337" s="361"/>
      <c r="H337" s="361"/>
      <c r="I337" s="361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ht="15.75" customHeight="1" x14ac:dyDescent="0.2">
      <c r="A338" s="27"/>
      <c r="B338" s="27"/>
      <c r="C338" s="27"/>
      <c r="D338" s="27"/>
      <c r="E338" s="77"/>
      <c r="F338" s="361"/>
      <c r="G338" s="361"/>
      <c r="H338" s="361"/>
      <c r="I338" s="361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ht="15.75" customHeight="1" x14ac:dyDescent="0.2">
      <c r="A339" s="27"/>
      <c r="B339" s="27"/>
      <c r="C339" s="27"/>
      <c r="D339" s="27"/>
      <c r="E339" s="77"/>
      <c r="F339" s="361"/>
      <c r="G339" s="361"/>
      <c r="H339" s="361"/>
      <c r="I339" s="361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ht="15.75" customHeight="1" x14ac:dyDescent="0.2">
      <c r="A340" s="27"/>
      <c r="B340" s="27"/>
      <c r="C340" s="27"/>
      <c r="D340" s="27"/>
      <c r="E340" s="77"/>
      <c r="F340" s="361"/>
      <c r="G340" s="361"/>
      <c r="H340" s="361"/>
      <c r="I340" s="361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ht="15.75" customHeight="1" x14ac:dyDescent="0.2">
      <c r="A341" s="27"/>
      <c r="B341" s="27"/>
      <c r="C341" s="27"/>
      <c r="D341" s="27"/>
      <c r="E341" s="77"/>
      <c r="F341" s="361"/>
      <c r="G341" s="361"/>
      <c r="H341" s="361"/>
      <c r="I341" s="361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ht="15.75" customHeight="1" x14ac:dyDescent="0.2">
      <c r="A342" s="27"/>
      <c r="B342" s="27"/>
      <c r="C342" s="27"/>
      <c r="D342" s="27"/>
      <c r="E342" s="77"/>
      <c r="F342" s="361"/>
      <c r="G342" s="361"/>
      <c r="H342" s="361"/>
      <c r="I342" s="361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ht="15.75" customHeight="1" x14ac:dyDescent="0.2">
      <c r="A343" s="27"/>
      <c r="B343" s="27"/>
      <c r="C343" s="27"/>
      <c r="D343" s="27"/>
      <c r="E343" s="77"/>
      <c r="F343" s="361"/>
      <c r="G343" s="361"/>
      <c r="H343" s="361"/>
      <c r="I343" s="361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ht="15.75" customHeight="1" x14ac:dyDescent="0.2">
      <c r="A344" s="27"/>
      <c r="B344" s="27"/>
      <c r="C344" s="27"/>
      <c r="D344" s="27"/>
      <c r="E344" s="77"/>
      <c r="F344" s="361"/>
      <c r="G344" s="361"/>
      <c r="H344" s="361"/>
      <c r="I344" s="361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ht="15.75" customHeight="1" x14ac:dyDescent="0.2">
      <c r="A345" s="27"/>
      <c r="B345" s="27"/>
      <c r="C345" s="27"/>
      <c r="D345" s="27"/>
      <c r="E345" s="77"/>
      <c r="F345" s="361"/>
      <c r="G345" s="361"/>
      <c r="H345" s="361"/>
      <c r="I345" s="361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ht="15.75" customHeight="1" x14ac:dyDescent="0.2">
      <c r="A346" s="27"/>
      <c r="B346" s="27"/>
      <c r="C346" s="27"/>
      <c r="D346" s="27"/>
      <c r="E346" s="77"/>
      <c r="F346" s="361"/>
      <c r="G346" s="361"/>
      <c r="H346" s="361"/>
      <c r="I346" s="361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ht="15.75" customHeight="1" x14ac:dyDescent="0.2">
      <c r="A347" s="27"/>
      <c r="B347" s="27"/>
      <c r="C347" s="27"/>
      <c r="D347" s="27"/>
      <c r="E347" s="77"/>
      <c r="F347" s="361"/>
      <c r="G347" s="361"/>
      <c r="H347" s="361"/>
      <c r="I347" s="361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ht="15.75" customHeight="1" x14ac:dyDescent="0.2">
      <c r="A348" s="27"/>
      <c r="B348" s="27"/>
      <c r="C348" s="27"/>
      <c r="D348" s="27"/>
      <c r="E348" s="77"/>
      <c r="F348" s="361"/>
      <c r="G348" s="361"/>
      <c r="H348" s="361"/>
      <c r="I348" s="361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ht="15.75" customHeight="1" x14ac:dyDescent="0.2">
      <c r="A349" s="27"/>
      <c r="B349" s="27"/>
      <c r="C349" s="27"/>
      <c r="D349" s="27"/>
      <c r="E349" s="77"/>
      <c r="F349" s="361"/>
      <c r="G349" s="361"/>
      <c r="H349" s="361"/>
      <c r="I349" s="361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ht="15.75" customHeight="1" x14ac:dyDescent="0.2">
      <c r="A350" s="27"/>
      <c r="B350" s="27"/>
      <c r="C350" s="27"/>
      <c r="D350" s="27"/>
      <c r="E350" s="77"/>
      <c r="F350" s="361"/>
      <c r="G350" s="361"/>
      <c r="H350" s="361"/>
      <c r="I350" s="361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ht="15.75" customHeight="1" x14ac:dyDescent="0.2">
      <c r="A351" s="27"/>
      <c r="B351" s="27"/>
      <c r="C351" s="27"/>
      <c r="D351" s="27"/>
      <c r="E351" s="77"/>
      <c r="F351" s="361"/>
      <c r="G351" s="361"/>
      <c r="H351" s="361"/>
      <c r="I351" s="361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ht="15.75" customHeight="1" x14ac:dyDescent="0.2">
      <c r="A352" s="27"/>
      <c r="B352" s="27"/>
      <c r="C352" s="27"/>
      <c r="D352" s="27"/>
      <c r="E352" s="77"/>
      <c r="F352" s="361"/>
      <c r="G352" s="361"/>
      <c r="H352" s="361"/>
      <c r="I352" s="361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15.75" customHeight="1" x14ac:dyDescent="0.2">
      <c r="A353" s="27"/>
      <c r="B353" s="27"/>
      <c r="C353" s="27"/>
      <c r="D353" s="27"/>
      <c r="E353" s="77"/>
      <c r="F353" s="361"/>
      <c r="G353" s="361"/>
      <c r="H353" s="361"/>
      <c r="I353" s="361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5.75" customHeight="1" x14ac:dyDescent="0.2">
      <c r="A354" s="27"/>
      <c r="B354" s="27"/>
      <c r="C354" s="27"/>
      <c r="D354" s="27"/>
      <c r="E354" s="77"/>
      <c r="F354" s="361"/>
      <c r="G354" s="361"/>
      <c r="H354" s="361"/>
      <c r="I354" s="361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15.75" customHeight="1" x14ac:dyDescent="0.2">
      <c r="A355" s="27"/>
      <c r="B355" s="27"/>
      <c r="C355" s="27"/>
      <c r="D355" s="27"/>
      <c r="E355" s="77"/>
      <c r="F355" s="361"/>
      <c r="G355" s="361"/>
      <c r="H355" s="361"/>
      <c r="I355" s="361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5.75" customHeight="1" x14ac:dyDescent="0.2">
      <c r="A356" s="27"/>
      <c r="B356" s="27"/>
      <c r="C356" s="27"/>
      <c r="D356" s="27"/>
      <c r="E356" s="77"/>
      <c r="F356" s="361"/>
      <c r="G356" s="361"/>
      <c r="H356" s="361"/>
      <c r="I356" s="361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15.75" customHeight="1" x14ac:dyDescent="0.2">
      <c r="A357" s="27"/>
      <c r="B357" s="27"/>
      <c r="C357" s="27"/>
      <c r="D357" s="27"/>
      <c r="E357" s="77"/>
      <c r="F357" s="361"/>
      <c r="G357" s="361"/>
      <c r="H357" s="361"/>
      <c r="I357" s="361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5.75" customHeight="1" x14ac:dyDescent="0.2">
      <c r="A358" s="27"/>
      <c r="B358" s="27"/>
      <c r="C358" s="27"/>
      <c r="D358" s="27"/>
      <c r="E358" s="77"/>
      <c r="F358" s="361"/>
      <c r="G358" s="361"/>
      <c r="H358" s="361"/>
      <c r="I358" s="361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15.75" customHeight="1" x14ac:dyDescent="0.2">
      <c r="A359" s="27"/>
      <c r="B359" s="27"/>
      <c r="C359" s="27"/>
      <c r="D359" s="27"/>
      <c r="E359" s="77"/>
      <c r="F359" s="361"/>
      <c r="G359" s="361"/>
      <c r="H359" s="361"/>
      <c r="I359" s="361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5.75" customHeight="1" x14ac:dyDescent="0.2">
      <c r="A360" s="27"/>
      <c r="B360" s="27"/>
      <c r="C360" s="27"/>
      <c r="D360" s="27"/>
      <c r="E360" s="77"/>
      <c r="F360" s="361"/>
      <c r="G360" s="361"/>
      <c r="H360" s="361"/>
      <c r="I360" s="361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15.75" customHeight="1" x14ac:dyDescent="0.2">
      <c r="A361" s="27"/>
      <c r="B361" s="27"/>
      <c r="C361" s="27"/>
      <c r="D361" s="27"/>
      <c r="E361" s="77"/>
      <c r="F361" s="361"/>
      <c r="G361" s="361"/>
      <c r="H361" s="361"/>
      <c r="I361" s="361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15.75" customHeight="1" x14ac:dyDescent="0.2">
      <c r="A362" s="27"/>
      <c r="B362" s="27"/>
      <c r="C362" s="27"/>
      <c r="D362" s="27"/>
      <c r="E362" s="77"/>
      <c r="F362" s="361"/>
      <c r="G362" s="361"/>
      <c r="H362" s="361"/>
      <c r="I362" s="361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ht="15.75" customHeight="1" x14ac:dyDescent="0.2">
      <c r="A363" s="27"/>
      <c r="B363" s="27"/>
      <c r="C363" s="27"/>
      <c r="D363" s="27"/>
      <c r="E363" s="77"/>
      <c r="F363" s="361"/>
      <c r="G363" s="361"/>
      <c r="H363" s="361"/>
      <c r="I363" s="361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ht="15.75" customHeight="1" x14ac:dyDescent="0.2">
      <c r="A364" s="27"/>
      <c r="B364" s="27"/>
      <c r="C364" s="27"/>
      <c r="D364" s="27"/>
      <c r="E364" s="77"/>
      <c r="F364" s="361"/>
      <c r="G364" s="361"/>
      <c r="H364" s="361"/>
      <c r="I364" s="361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ht="15.75" customHeight="1" x14ac:dyDescent="0.2">
      <c r="A365" s="27"/>
      <c r="B365" s="27"/>
      <c r="C365" s="27"/>
      <c r="D365" s="27"/>
      <c r="E365" s="77"/>
      <c r="F365" s="361"/>
      <c r="G365" s="361"/>
      <c r="H365" s="361"/>
      <c r="I365" s="361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ht="15.75" customHeight="1" x14ac:dyDescent="0.2">
      <c r="A366" s="27"/>
      <c r="B366" s="27"/>
      <c r="C366" s="27"/>
      <c r="D366" s="27"/>
      <c r="E366" s="77"/>
      <c r="F366" s="361"/>
      <c r="G366" s="361"/>
      <c r="H366" s="361"/>
      <c r="I366" s="361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5.75" customHeight="1" x14ac:dyDescent="0.2">
      <c r="A367" s="27"/>
      <c r="B367" s="27"/>
      <c r="C367" s="27"/>
      <c r="D367" s="27"/>
      <c r="E367" s="77"/>
      <c r="F367" s="361"/>
      <c r="G367" s="361"/>
      <c r="H367" s="361"/>
      <c r="I367" s="361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15.75" customHeight="1" x14ac:dyDescent="0.2">
      <c r="A368" s="27"/>
      <c r="B368" s="27"/>
      <c r="C368" s="27"/>
      <c r="D368" s="27"/>
      <c r="E368" s="77"/>
      <c r="F368" s="361"/>
      <c r="G368" s="361"/>
      <c r="H368" s="361"/>
      <c r="I368" s="361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5.75" customHeight="1" x14ac:dyDescent="0.2">
      <c r="A369" s="27"/>
      <c r="B369" s="27"/>
      <c r="C369" s="27"/>
      <c r="D369" s="27"/>
      <c r="E369" s="77"/>
      <c r="F369" s="361"/>
      <c r="G369" s="361"/>
      <c r="H369" s="361"/>
      <c r="I369" s="361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15.75" customHeight="1" x14ac:dyDescent="0.2">
      <c r="A370" s="27"/>
      <c r="B370" s="27"/>
      <c r="C370" s="27"/>
      <c r="D370" s="27"/>
      <c r="E370" s="77"/>
      <c r="F370" s="361"/>
      <c r="G370" s="361"/>
      <c r="H370" s="361"/>
      <c r="I370" s="361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15.75" customHeight="1" x14ac:dyDescent="0.2">
      <c r="A371" s="27"/>
      <c r="B371" s="27"/>
      <c r="C371" s="27"/>
      <c r="D371" s="27"/>
      <c r="E371" s="77"/>
      <c r="F371" s="361"/>
      <c r="G371" s="361"/>
      <c r="H371" s="361"/>
      <c r="I371" s="361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5.75" customHeight="1" x14ac:dyDescent="0.2">
      <c r="A372" s="27"/>
      <c r="B372" s="27"/>
      <c r="C372" s="27"/>
      <c r="D372" s="27"/>
      <c r="E372" s="77"/>
      <c r="F372" s="361"/>
      <c r="G372" s="361"/>
      <c r="H372" s="361"/>
      <c r="I372" s="361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15.75" customHeight="1" x14ac:dyDescent="0.2">
      <c r="A373" s="27"/>
      <c r="B373" s="27"/>
      <c r="C373" s="27"/>
      <c r="D373" s="27"/>
      <c r="E373" s="77"/>
      <c r="F373" s="361"/>
      <c r="G373" s="361"/>
      <c r="H373" s="361"/>
      <c r="I373" s="361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15.75" customHeight="1" x14ac:dyDescent="0.2">
      <c r="A374" s="27"/>
      <c r="B374" s="27"/>
      <c r="C374" s="27"/>
      <c r="D374" s="27"/>
      <c r="E374" s="77"/>
      <c r="F374" s="361"/>
      <c r="G374" s="361"/>
      <c r="H374" s="361"/>
      <c r="I374" s="361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5.75" customHeight="1" x14ac:dyDescent="0.2">
      <c r="A375" s="27"/>
      <c r="B375" s="27"/>
      <c r="C375" s="27"/>
      <c r="D375" s="27"/>
      <c r="E375" s="77"/>
      <c r="F375" s="361"/>
      <c r="G375" s="361"/>
      <c r="H375" s="361"/>
      <c r="I375" s="361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5.75" customHeight="1" x14ac:dyDescent="0.2">
      <c r="A376" s="27"/>
      <c r="B376" s="27"/>
      <c r="C376" s="27"/>
      <c r="D376" s="27"/>
      <c r="E376" s="77"/>
      <c r="F376" s="361"/>
      <c r="G376" s="361"/>
      <c r="H376" s="361"/>
      <c r="I376" s="361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15.75" customHeight="1" x14ac:dyDescent="0.2">
      <c r="A377" s="27"/>
      <c r="B377" s="27"/>
      <c r="C377" s="27"/>
      <c r="D377" s="27"/>
      <c r="E377" s="77"/>
      <c r="F377" s="361"/>
      <c r="G377" s="361"/>
      <c r="H377" s="361"/>
      <c r="I377" s="361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ht="15.75" customHeight="1" x14ac:dyDescent="0.2">
      <c r="A378" s="27"/>
      <c r="B378" s="27"/>
      <c r="C378" s="27"/>
      <c r="D378" s="27"/>
      <c r="E378" s="77"/>
      <c r="F378" s="361"/>
      <c r="G378" s="361"/>
      <c r="H378" s="361"/>
      <c r="I378" s="361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ht="15.75" customHeight="1" x14ac:dyDescent="0.2">
      <c r="A379" s="27"/>
      <c r="B379" s="27"/>
      <c r="C379" s="27"/>
      <c r="D379" s="27"/>
      <c r="E379" s="77"/>
      <c r="F379" s="361"/>
      <c r="G379" s="361"/>
      <c r="H379" s="361"/>
      <c r="I379" s="361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ht="15.75" customHeight="1" x14ac:dyDescent="0.2">
      <c r="A380" s="27"/>
      <c r="B380" s="27"/>
      <c r="C380" s="27"/>
      <c r="D380" s="27"/>
      <c r="E380" s="77"/>
      <c r="F380" s="361"/>
      <c r="G380" s="361"/>
      <c r="H380" s="361"/>
      <c r="I380" s="361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ht="15.75" customHeight="1" x14ac:dyDescent="0.2">
      <c r="A381" s="27"/>
      <c r="B381" s="27"/>
      <c r="C381" s="27"/>
      <c r="D381" s="27"/>
      <c r="E381" s="77"/>
      <c r="F381" s="361"/>
      <c r="G381" s="361"/>
      <c r="H381" s="361"/>
      <c r="I381" s="361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ht="15.75" customHeight="1" x14ac:dyDescent="0.2">
      <c r="A382" s="27"/>
      <c r="B382" s="27"/>
      <c r="C382" s="27"/>
      <c r="D382" s="27"/>
      <c r="E382" s="77"/>
      <c r="F382" s="361"/>
      <c r="G382" s="361"/>
      <c r="H382" s="361"/>
      <c r="I382" s="361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ht="15.75" customHeight="1" x14ac:dyDescent="0.2">
      <c r="A383" s="27"/>
      <c r="B383" s="27"/>
      <c r="C383" s="27"/>
      <c r="D383" s="27"/>
      <c r="E383" s="77"/>
      <c r="F383" s="361"/>
      <c r="G383" s="361"/>
      <c r="H383" s="361"/>
      <c r="I383" s="361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ht="15.75" customHeight="1" x14ac:dyDescent="0.2">
      <c r="A384" s="27"/>
      <c r="B384" s="27"/>
      <c r="C384" s="27"/>
      <c r="D384" s="27"/>
      <c r="E384" s="77"/>
      <c r="F384" s="361"/>
      <c r="G384" s="361"/>
      <c r="H384" s="361"/>
      <c r="I384" s="361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5.75" customHeight="1" x14ac:dyDescent="0.2">
      <c r="A385" s="27"/>
      <c r="B385" s="27"/>
      <c r="C385" s="27"/>
      <c r="D385" s="27"/>
      <c r="E385" s="77"/>
      <c r="F385" s="361"/>
      <c r="G385" s="361"/>
      <c r="H385" s="361"/>
      <c r="I385" s="361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15.75" customHeight="1" x14ac:dyDescent="0.2">
      <c r="A386" s="27"/>
      <c r="B386" s="27"/>
      <c r="C386" s="27"/>
      <c r="D386" s="27"/>
      <c r="E386" s="77"/>
      <c r="F386" s="361"/>
      <c r="G386" s="361"/>
      <c r="H386" s="361"/>
      <c r="I386" s="361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15.75" customHeight="1" x14ac:dyDescent="0.2">
      <c r="A387" s="27"/>
      <c r="B387" s="27"/>
      <c r="C387" s="27"/>
      <c r="D387" s="27"/>
      <c r="E387" s="77"/>
      <c r="F387" s="361"/>
      <c r="G387" s="361"/>
      <c r="H387" s="361"/>
      <c r="I387" s="361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15.75" customHeight="1" x14ac:dyDescent="0.2">
      <c r="A388" s="27"/>
      <c r="B388" s="27"/>
      <c r="C388" s="27"/>
      <c r="D388" s="27"/>
      <c r="E388" s="77"/>
      <c r="F388" s="361"/>
      <c r="G388" s="361"/>
      <c r="H388" s="361"/>
      <c r="I388" s="361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15.75" customHeight="1" x14ac:dyDescent="0.2">
      <c r="A389" s="27"/>
      <c r="B389" s="27"/>
      <c r="C389" s="27"/>
      <c r="D389" s="27"/>
      <c r="E389" s="77"/>
      <c r="F389" s="361"/>
      <c r="G389" s="361"/>
      <c r="H389" s="361"/>
      <c r="I389" s="361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15.75" customHeight="1" x14ac:dyDescent="0.2">
      <c r="A390" s="27"/>
      <c r="B390" s="27"/>
      <c r="C390" s="27"/>
      <c r="D390" s="27"/>
      <c r="E390" s="77"/>
      <c r="F390" s="361"/>
      <c r="G390" s="361"/>
      <c r="H390" s="361"/>
      <c r="I390" s="361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15.75" customHeight="1" x14ac:dyDescent="0.2">
      <c r="A391" s="27"/>
      <c r="B391" s="27"/>
      <c r="C391" s="27"/>
      <c r="D391" s="27"/>
      <c r="E391" s="77"/>
      <c r="F391" s="361"/>
      <c r="G391" s="361"/>
      <c r="H391" s="361"/>
      <c r="I391" s="361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15.75" customHeight="1" x14ac:dyDescent="0.2">
      <c r="A392" s="27"/>
      <c r="B392" s="27"/>
      <c r="C392" s="27"/>
      <c r="D392" s="27"/>
      <c r="E392" s="77"/>
      <c r="F392" s="361"/>
      <c r="G392" s="361"/>
      <c r="H392" s="361"/>
      <c r="I392" s="361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5.75" customHeight="1" x14ac:dyDescent="0.2">
      <c r="A393" s="27"/>
      <c r="B393" s="27"/>
      <c r="C393" s="27"/>
      <c r="D393" s="27"/>
      <c r="E393" s="77"/>
      <c r="F393" s="361"/>
      <c r="G393" s="361"/>
      <c r="H393" s="361"/>
      <c r="I393" s="361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15.75" customHeight="1" x14ac:dyDescent="0.2">
      <c r="A394" s="27"/>
      <c r="B394" s="27"/>
      <c r="C394" s="27"/>
      <c r="D394" s="27"/>
      <c r="E394" s="77"/>
      <c r="F394" s="361"/>
      <c r="G394" s="361"/>
      <c r="H394" s="361"/>
      <c r="I394" s="361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15.75" customHeight="1" x14ac:dyDescent="0.2">
      <c r="A395" s="27"/>
      <c r="B395" s="27"/>
      <c r="C395" s="27"/>
      <c r="D395" s="27"/>
      <c r="E395" s="77"/>
      <c r="F395" s="361"/>
      <c r="G395" s="361"/>
      <c r="H395" s="361"/>
      <c r="I395" s="361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5.75" customHeight="1" x14ac:dyDescent="0.2">
      <c r="A396" s="27"/>
      <c r="B396" s="27"/>
      <c r="C396" s="27"/>
      <c r="D396" s="27"/>
      <c r="E396" s="77"/>
      <c r="F396" s="361"/>
      <c r="G396" s="361"/>
      <c r="H396" s="361"/>
      <c r="I396" s="361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15.75" customHeight="1" x14ac:dyDescent="0.2">
      <c r="A397" s="27"/>
      <c r="B397" s="27"/>
      <c r="C397" s="27"/>
      <c r="D397" s="27"/>
      <c r="E397" s="77"/>
      <c r="F397" s="361"/>
      <c r="G397" s="361"/>
      <c r="H397" s="361"/>
      <c r="I397" s="361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15.75" customHeight="1" x14ac:dyDescent="0.2">
      <c r="A398" s="27"/>
      <c r="B398" s="27"/>
      <c r="C398" s="27"/>
      <c r="D398" s="27"/>
      <c r="E398" s="77"/>
      <c r="F398" s="361"/>
      <c r="G398" s="361"/>
      <c r="H398" s="361"/>
      <c r="I398" s="361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15.75" customHeight="1" x14ac:dyDescent="0.2">
      <c r="A399" s="27"/>
      <c r="B399" s="27"/>
      <c r="C399" s="27"/>
      <c r="D399" s="27"/>
      <c r="E399" s="77"/>
      <c r="F399" s="361"/>
      <c r="G399" s="361"/>
      <c r="H399" s="361"/>
      <c r="I399" s="361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15.75" customHeight="1" x14ac:dyDescent="0.2">
      <c r="A400" s="27"/>
      <c r="B400" s="27"/>
      <c r="C400" s="27"/>
      <c r="D400" s="27"/>
      <c r="E400" s="77"/>
      <c r="F400" s="361"/>
      <c r="G400" s="361"/>
      <c r="H400" s="361"/>
      <c r="I400" s="361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15.75" customHeight="1" x14ac:dyDescent="0.2">
      <c r="A401" s="27"/>
      <c r="B401" s="27"/>
      <c r="C401" s="27"/>
      <c r="D401" s="27"/>
      <c r="E401" s="77"/>
      <c r="F401" s="361"/>
      <c r="G401" s="361"/>
      <c r="H401" s="361"/>
      <c r="I401" s="361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15.75" customHeight="1" x14ac:dyDescent="0.2">
      <c r="A402" s="27"/>
      <c r="B402" s="27"/>
      <c r="C402" s="27"/>
      <c r="D402" s="27"/>
      <c r="E402" s="77"/>
      <c r="F402" s="361"/>
      <c r="G402" s="361"/>
      <c r="H402" s="361"/>
      <c r="I402" s="361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15.75" customHeight="1" x14ac:dyDescent="0.2">
      <c r="A403" s="27"/>
      <c r="B403" s="27"/>
      <c r="C403" s="27"/>
      <c r="D403" s="27"/>
      <c r="E403" s="77"/>
      <c r="F403" s="361"/>
      <c r="G403" s="361"/>
      <c r="H403" s="361"/>
      <c r="I403" s="361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15.75" customHeight="1" x14ac:dyDescent="0.2">
      <c r="A404" s="27"/>
      <c r="B404" s="27"/>
      <c r="C404" s="27"/>
      <c r="D404" s="27"/>
      <c r="E404" s="77"/>
      <c r="F404" s="361"/>
      <c r="G404" s="361"/>
      <c r="H404" s="361"/>
      <c r="I404" s="361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15.75" customHeight="1" x14ac:dyDescent="0.2">
      <c r="A405" s="27"/>
      <c r="B405" s="27"/>
      <c r="C405" s="27"/>
      <c r="D405" s="27"/>
      <c r="E405" s="77"/>
      <c r="F405" s="361"/>
      <c r="G405" s="361"/>
      <c r="H405" s="361"/>
      <c r="I405" s="361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15.75" customHeight="1" x14ac:dyDescent="0.2">
      <c r="A406" s="27"/>
      <c r="B406" s="27"/>
      <c r="C406" s="27"/>
      <c r="D406" s="27"/>
      <c r="E406" s="77"/>
      <c r="F406" s="361"/>
      <c r="G406" s="361"/>
      <c r="H406" s="361"/>
      <c r="I406" s="361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5.75" customHeight="1" x14ac:dyDescent="0.2">
      <c r="A407" s="27"/>
      <c r="B407" s="27"/>
      <c r="C407" s="27"/>
      <c r="D407" s="27"/>
      <c r="E407" s="77"/>
      <c r="F407" s="361"/>
      <c r="G407" s="361"/>
      <c r="H407" s="361"/>
      <c r="I407" s="361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15.75" customHeight="1" x14ac:dyDescent="0.2">
      <c r="A408" s="27"/>
      <c r="B408" s="27"/>
      <c r="C408" s="27"/>
      <c r="D408" s="27"/>
      <c r="E408" s="77"/>
      <c r="F408" s="361"/>
      <c r="G408" s="361"/>
      <c r="H408" s="361"/>
      <c r="I408" s="361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15.75" customHeight="1" x14ac:dyDescent="0.2">
      <c r="A409" s="27"/>
      <c r="B409" s="27"/>
      <c r="C409" s="27"/>
      <c r="D409" s="27"/>
      <c r="E409" s="77"/>
      <c r="F409" s="361"/>
      <c r="G409" s="361"/>
      <c r="H409" s="361"/>
      <c r="I409" s="361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15.75" customHeight="1" x14ac:dyDescent="0.2">
      <c r="A410" s="27"/>
      <c r="B410" s="27"/>
      <c r="C410" s="27"/>
      <c r="D410" s="27"/>
      <c r="E410" s="77"/>
      <c r="F410" s="361"/>
      <c r="G410" s="361"/>
      <c r="H410" s="361"/>
      <c r="I410" s="361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15.75" customHeight="1" x14ac:dyDescent="0.2">
      <c r="A411" s="27"/>
      <c r="B411" s="27"/>
      <c r="C411" s="27"/>
      <c r="D411" s="27"/>
      <c r="E411" s="77"/>
      <c r="F411" s="361"/>
      <c r="G411" s="361"/>
      <c r="H411" s="361"/>
      <c r="I411" s="361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5.75" customHeight="1" x14ac:dyDescent="0.2">
      <c r="A412" s="27"/>
      <c r="B412" s="27"/>
      <c r="C412" s="27"/>
      <c r="D412" s="27"/>
      <c r="E412" s="77"/>
      <c r="F412" s="361"/>
      <c r="G412" s="361"/>
      <c r="H412" s="361"/>
      <c r="I412" s="361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15.75" customHeight="1" x14ac:dyDescent="0.2">
      <c r="A413" s="27"/>
      <c r="B413" s="27"/>
      <c r="C413" s="27"/>
      <c r="D413" s="27"/>
      <c r="E413" s="77"/>
      <c r="F413" s="361"/>
      <c r="G413" s="361"/>
      <c r="H413" s="361"/>
      <c r="I413" s="361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15.75" customHeight="1" x14ac:dyDescent="0.2">
      <c r="A414" s="27"/>
      <c r="B414" s="27"/>
      <c r="C414" s="27"/>
      <c r="D414" s="27"/>
      <c r="E414" s="77"/>
      <c r="F414" s="361"/>
      <c r="G414" s="361"/>
      <c r="H414" s="361"/>
      <c r="I414" s="361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15.75" customHeight="1" x14ac:dyDescent="0.2">
      <c r="A415" s="27"/>
      <c r="B415" s="27"/>
      <c r="C415" s="27"/>
      <c r="D415" s="27"/>
      <c r="E415" s="77"/>
      <c r="F415" s="361"/>
      <c r="G415" s="361"/>
      <c r="H415" s="361"/>
      <c r="I415" s="361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5.75" customHeight="1" x14ac:dyDescent="0.2">
      <c r="A416" s="27"/>
      <c r="B416" s="27"/>
      <c r="C416" s="27"/>
      <c r="D416" s="27"/>
      <c r="E416" s="77"/>
      <c r="F416" s="361"/>
      <c r="G416" s="361"/>
      <c r="H416" s="361"/>
      <c r="I416" s="361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5.75" customHeight="1" x14ac:dyDescent="0.2">
      <c r="A417" s="27"/>
      <c r="B417" s="27"/>
      <c r="C417" s="27"/>
      <c r="D417" s="27"/>
      <c r="E417" s="77"/>
      <c r="F417" s="361"/>
      <c r="G417" s="361"/>
      <c r="H417" s="361"/>
      <c r="I417" s="361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5.75" customHeight="1" x14ac:dyDescent="0.2">
      <c r="A418" s="27"/>
      <c r="B418" s="27"/>
      <c r="C418" s="27"/>
      <c r="D418" s="27"/>
      <c r="E418" s="77"/>
      <c r="F418" s="361"/>
      <c r="G418" s="361"/>
      <c r="H418" s="361"/>
      <c r="I418" s="361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ht="15.75" customHeight="1" x14ac:dyDescent="0.2">
      <c r="A419" s="27"/>
      <c r="B419" s="27"/>
      <c r="C419" s="27"/>
      <c r="D419" s="27"/>
      <c r="E419" s="77"/>
      <c r="F419" s="361"/>
      <c r="G419" s="361"/>
      <c r="H419" s="361"/>
      <c r="I419" s="361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15.75" customHeight="1" x14ac:dyDescent="0.2">
      <c r="A420" s="27"/>
      <c r="B420" s="27"/>
      <c r="C420" s="27"/>
      <c r="D420" s="27"/>
      <c r="E420" s="77"/>
      <c r="F420" s="361"/>
      <c r="G420" s="361"/>
      <c r="H420" s="361"/>
      <c r="I420" s="361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15.75" customHeight="1" x14ac:dyDescent="0.2">
      <c r="A421" s="27"/>
      <c r="B421" s="27"/>
      <c r="C421" s="27"/>
      <c r="D421" s="27"/>
      <c r="E421" s="77"/>
      <c r="F421" s="361"/>
      <c r="G421" s="361"/>
      <c r="H421" s="361"/>
      <c r="I421" s="361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15.75" customHeight="1" x14ac:dyDescent="0.2">
      <c r="A422" s="27"/>
      <c r="B422" s="27"/>
      <c r="C422" s="27"/>
      <c r="D422" s="27"/>
      <c r="E422" s="77"/>
      <c r="F422" s="361"/>
      <c r="G422" s="361"/>
      <c r="H422" s="361"/>
      <c r="I422" s="361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15.75" customHeight="1" x14ac:dyDescent="0.2">
      <c r="A423" s="27"/>
      <c r="B423" s="27"/>
      <c r="C423" s="27"/>
      <c r="D423" s="27"/>
      <c r="E423" s="77"/>
      <c r="F423" s="361"/>
      <c r="G423" s="361"/>
      <c r="H423" s="361"/>
      <c r="I423" s="361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15.75" customHeight="1" x14ac:dyDescent="0.2">
      <c r="A424" s="27"/>
      <c r="B424" s="27"/>
      <c r="C424" s="27"/>
      <c r="D424" s="27"/>
      <c r="E424" s="77"/>
      <c r="F424" s="361"/>
      <c r="G424" s="361"/>
      <c r="H424" s="361"/>
      <c r="I424" s="361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15.75" customHeight="1" x14ac:dyDescent="0.2">
      <c r="A425" s="27"/>
      <c r="B425" s="27"/>
      <c r="C425" s="27"/>
      <c r="D425" s="27"/>
      <c r="E425" s="77"/>
      <c r="F425" s="361"/>
      <c r="G425" s="361"/>
      <c r="H425" s="361"/>
      <c r="I425" s="361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5.75" customHeight="1" x14ac:dyDescent="0.2">
      <c r="A426" s="27"/>
      <c r="B426" s="27"/>
      <c r="C426" s="27"/>
      <c r="D426" s="27"/>
      <c r="E426" s="77"/>
      <c r="F426" s="361"/>
      <c r="G426" s="361"/>
      <c r="H426" s="361"/>
      <c r="I426" s="361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5.75" customHeight="1" x14ac:dyDescent="0.2">
      <c r="A427" s="27"/>
      <c r="B427" s="27"/>
      <c r="C427" s="27"/>
      <c r="D427" s="27"/>
      <c r="E427" s="77"/>
      <c r="F427" s="361"/>
      <c r="G427" s="361"/>
      <c r="H427" s="361"/>
      <c r="I427" s="361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15.75" customHeight="1" x14ac:dyDescent="0.2">
      <c r="A428" s="27"/>
      <c r="B428" s="27"/>
      <c r="C428" s="27"/>
      <c r="D428" s="27"/>
      <c r="E428" s="77"/>
      <c r="F428" s="361"/>
      <c r="G428" s="361"/>
      <c r="H428" s="361"/>
      <c r="I428" s="361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15.75" customHeight="1" x14ac:dyDescent="0.2">
      <c r="A429" s="27"/>
      <c r="B429" s="27"/>
      <c r="C429" s="27"/>
      <c r="D429" s="27"/>
      <c r="E429" s="77"/>
      <c r="F429" s="361"/>
      <c r="G429" s="361"/>
      <c r="H429" s="361"/>
      <c r="I429" s="361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5.75" customHeight="1" x14ac:dyDescent="0.2">
      <c r="A430" s="27"/>
      <c r="B430" s="27"/>
      <c r="C430" s="27"/>
      <c r="D430" s="27"/>
      <c r="E430" s="77"/>
      <c r="F430" s="361"/>
      <c r="G430" s="361"/>
      <c r="H430" s="361"/>
      <c r="I430" s="361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ht="15.75" customHeight="1" x14ac:dyDescent="0.2">
      <c r="A431" s="27"/>
      <c r="B431" s="27"/>
      <c r="C431" s="27"/>
      <c r="D431" s="27"/>
      <c r="E431" s="77"/>
      <c r="F431" s="361"/>
      <c r="G431" s="361"/>
      <c r="H431" s="361"/>
      <c r="I431" s="361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15.75" customHeight="1" x14ac:dyDescent="0.2">
      <c r="A432" s="27"/>
      <c r="B432" s="27"/>
      <c r="C432" s="27"/>
      <c r="D432" s="27"/>
      <c r="E432" s="77"/>
      <c r="F432" s="361"/>
      <c r="G432" s="361"/>
      <c r="H432" s="361"/>
      <c r="I432" s="361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15.75" customHeight="1" x14ac:dyDescent="0.2">
      <c r="A433" s="27"/>
      <c r="B433" s="27"/>
      <c r="C433" s="27"/>
      <c r="D433" s="27"/>
      <c r="E433" s="77"/>
      <c r="F433" s="361"/>
      <c r="G433" s="361"/>
      <c r="H433" s="361"/>
      <c r="I433" s="361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15.75" customHeight="1" x14ac:dyDescent="0.2">
      <c r="A434" s="27"/>
      <c r="B434" s="27"/>
      <c r="C434" s="27"/>
      <c r="D434" s="27"/>
      <c r="E434" s="77"/>
      <c r="F434" s="361"/>
      <c r="G434" s="361"/>
      <c r="H434" s="361"/>
      <c r="I434" s="361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15.75" customHeight="1" x14ac:dyDescent="0.2">
      <c r="A435" s="27"/>
      <c r="B435" s="27"/>
      <c r="C435" s="27"/>
      <c r="D435" s="27"/>
      <c r="E435" s="77"/>
      <c r="F435" s="361"/>
      <c r="G435" s="361"/>
      <c r="H435" s="361"/>
      <c r="I435" s="361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15.75" customHeight="1" x14ac:dyDescent="0.2">
      <c r="A436" s="27"/>
      <c r="B436" s="27"/>
      <c r="C436" s="27"/>
      <c r="D436" s="27"/>
      <c r="E436" s="77"/>
      <c r="F436" s="361"/>
      <c r="G436" s="361"/>
      <c r="H436" s="361"/>
      <c r="I436" s="361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15.75" customHeight="1" x14ac:dyDescent="0.2">
      <c r="A437" s="27"/>
      <c r="B437" s="27"/>
      <c r="C437" s="27"/>
      <c r="D437" s="27"/>
      <c r="E437" s="77"/>
      <c r="F437" s="361"/>
      <c r="G437" s="361"/>
      <c r="H437" s="361"/>
      <c r="I437" s="361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5.75" customHeight="1" x14ac:dyDescent="0.2">
      <c r="A438" s="27"/>
      <c r="B438" s="27"/>
      <c r="C438" s="27"/>
      <c r="D438" s="27"/>
      <c r="E438" s="77"/>
      <c r="F438" s="361"/>
      <c r="G438" s="361"/>
      <c r="H438" s="361"/>
      <c r="I438" s="361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15.75" customHeight="1" x14ac:dyDescent="0.2">
      <c r="A439" s="27"/>
      <c r="B439" s="27"/>
      <c r="C439" s="27"/>
      <c r="D439" s="27"/>
      <c r="E439" s="77"/>
      <c r="F439" s="361"/>
      <c r="G439" s="361"/>
      <c r="H439" s="361"/>
      <c r="I439" s="361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15.75" customHeight="1" x14ac:dyDescent="0.2">
      <c r="A440" s="27"/>
      <c r="B440" s="27"/>
      <c r="C440" s="27"/>
      <c r="D440" s="27"/>
      <c r="E440" s="77"/>
      <c r="F440" s="361"/>
      <c r="G440" s="361"/>
      <c r="H440" s="361"/>
      <c r="I440" s="361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15.75" customHeight="1" x14ac:dyDescent="0.2">
      <c r="A441" s="27"/>
      <c r="B441" s="27"/>
      <c r="C441" s="27"/>
      <c r="D441" s="27"/>
      <c r="E441" s="77"/>
      <c r="F441" s="361"/>
      <c r="G441" s="361"/>
      <c r="H441" s="361"/>
      <c r="I441" s="361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15.75" customHeight="1" x14ac:dyDescent="0.2">
      <c r="A442" s="27"/>
      <c r="B442" s="27"/>
      <c r="C442" s="27"/>
      <c r="D442" s="27"/>
      <c r="E442" s="77"/>
      <c r="F442" s="361"/>
      <c r="G442" s="361"/>
      <c r="H442" s="361"/>
      <c r="I442" s="361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15.75" customHeight="1" x14ac:dyDescent="0.2">
      <c r="A443" s="27"/>
      <c r="B443" s="27"/>
      <c r="C443" s="27"/>
      <c r="D443" s="27"/>
      <c r="E443" s="77"/>
      <c r="F443" s="361"/>
      <c r="G443" s="361"/>
      <c r="H443" s="361"/>
      <c r="I443" s="361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15.75" customHeight="1" x14ac:dyDescent="0.2">
      <c r="A444" s="27"/>
      <c r="B444" s="27"/>
      <c r="C444" s="27"/>
      <c r="D444" s="27"/>
      <c r="E444" s="77"/>
      <c r="F444" s="361"/>
      <c r="G444" s="361"/>
      <c r="H444" s="361"/>
      <c r="I444" s="361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15.75" customHeight="1" x14ac:dyDescent="0.2">
      <c r="A445" s="27"/>
      <c r="B445" s="27"/>
      <c r="C445" s="27"/>
      <c r="D445" s="27"/>
      <c r="E445" s="77"/>
      <c r="F445" s="361"/>
      <c r="G445" s="361"/>
      <c r="H445" s="361"/>
      <c r="I445" s="361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ht="15.75" customHeight="1" x14ac:dyDescent="0.2">
      <c r="A446" s="27"/>
      <c r="B446" s="27"/>
      <c r="C446" s="27"/>
      <c r="D446" s="27"/>
      <c r="E446" s="77"/>
      <c r="F446" s="361"/>
      <c r="G446" s="361"/>
      <c r="H446" s="361"/>
      <c r="I446" s="361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15.75" customHeight="1" x14ac:dyDescent="0.2">
      <c r="A447" s="27"/>
      <c r="B447" s="27"/>
      <c r="C447" s="27"/>
      <c r="D447" s="27"/>
      <c r="E447" s="77"/>
      <c r="F447" s="361"/>
      <c r="G447" s="361"/>
      <c r="H447" s="361"/>
      <c r="I447" s="361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15.75" customHeight="1" x14ac:dyDescent="0.2">
      <c r="A448" s="27"/>
      <c r="B448" s="27"/>
      <c r="C448" s="27"/>
      <c r="D448" s="27"/>
      <c r="E448" s="77"/>
      <c r="F448" s="361"/>
      <c r="G448" s="361"/>
      <c r="H448" s="361"/>
      <c r="I448" s="361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15.75" customHeight="1" x14ac:dyDescent="0.2">
      <c r="A449" s="27"/>
      <c r="B449" s="27"/>
      <c r="C449" s="27"/>
      <c r="D449" s="27"/>
      <c r="E449" s="77"/>
      <c r="F449" s="361"/>
      <c r="G449" s="361"/>
      <c r="H449" s="361"/>
      <c r="I449" s="361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15.75" customHeight="1" x14ac:dyDescent="0.2">
      <c r="A450" s="27"/>
      <c r="B450" s="27"/>
      <c r="C450" s="27"/>
      <c r="D450" s="27"/>
      <c r="E450" s="77"/>
      <c r="F450" s="361"/>
      <c r="G450" s="361"/>
      <c r="H450" s="361"/>
      <c r="I450" s="361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15.75" customHeight="1" x14ac:dyDescent="0.2">
      <c r="A451" s="27"/>
      <c r="B451" s="27"/>
      <c r="C451" s="27"/>
      <c r="D451" s="27"/>
      <c r="E451" s="77"/>
      <c r="F451" s="361"/>
      <c r="G451" s="361"/>
      <c r="H451" s="361"/>
      <c r="I451" s="361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15.75" customHeight="1" x14ac:dyDescent="0.2">
      <c r="A452" s="27"/>
      <c r="B452" s="27"/>
      <c r="C452" s="27"/>
      <c r="D452" s="27"/>
      <c r="E452" s="77"/>
      <c r="F452" s="361"/>
      <c r="G452" s="361"/>
      <c r="H452" s="361"/>
      <c r="I452" s="361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5.75" customHeight="1" x14ac:dyDescent="0.2">
      <c r="A453" s="27"/>
      <c r="B453" s="27"/>
      <c r="C453" s="27"/>
      <c r="D453" s="27"/>
      <c r="E453" s="77"/>
      <c r="F453" s="361"/>
      <c r="G453" s="361"/>
      <c r="H453" s="361"/>
      <c r="I453" s="361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15.75" customHeight="1" x14ac:dyDescent="0.2">
      <c r="A454" s="27"/>
      <c r="B454" s="27"/>
      <c r="C454" s="27"/>
      <c r="D454" s="27"/>
      <c r="E454" s="77"/>
      <c r="F454" s="361"/>
      <c r="G454" s="361"/>
      <c r="H454" s="361"/>
      <c r="I454" s="361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15.75" customHeight="1" x14ac:dyDescent="0.2">
      <c r="A455" s="27"/>
      <c r="B455" s="27"/>
      <c r="C455" s="27"/>
      <c r="D455" s="27"/>
      <c r="E455" s="77"/>
      <c r="F455" s="361"/>
      <c r="G455" s="361"/>
      <c r="H455" s="361"/>
      <c r="I455" s="361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15.75" customHeight="1" x14ac:dyDescent="0.2">
      <c r="A456" s="27"/>
      <c r="B456" s="27"/>
      <c r="C456" s="27"/>
      <c r="D456" s="27"/>
      <c r="E456" s="77"/>
      <c r="F456" s="361"/>
      <c r="G456" s="361"/>
      <c r="H456" s="361"/>
      <c r="I456" s="361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15.75" customHeight="1" x14ac:dyDescent="0.2">
      <c r="A457" s="27"/>
      <c r="B457" s="27"/>
      <c r="C457" s="27"/>
      <c r="D457" s="27"/>
      <c r="E457" s="77"/>
      <c r="F457" s="361"/>
      <c r="G457" s="361"/>
      <c r="H457" s="361"/>
      <c r="I457" s="361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ht="15.75" customHeight="1" x14ac:dyDescent="0.2">
      <c r="A458" s="27"/>
      <c r="B458" s="27"/>
      <c r="C458" s="27"/>
      <c r="D458" s="27"/>
      <c r="E458" s="77"/>
      <c r="F458" s="361"/>
      <c r="G458" s="361"/>
      <c r="H458" s="361"/>
      <c r="I458" s="361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15.75" customHeight="1" x14ac:dyDescent="0.2">
      <c r="A459" s="27"/>
      <c r="B459" s="27"/>
      <c r="C459" s="27"/>
      <c r="D459" s="27"/>
      <c r="E459" s="77"/>
      <c r="F459" s="361"/>
      <c r="G459" s="361"/>
      <c r="H459" s="361"/>
      <c r="I459" s="361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15.75" customHeight="1" x14ac:dyDescent="0.2">
      <c r="A460" s="27"/>
      <c r="B460" s="27"/>
      <c r="C460" s="27"/>
      <c r="D460" s="27"/>
      <c r="E460" s="77"/>
      <c r="F460" s="361"/>
      <c r="G460" s="361"/>
      <c r="H460" s="361"/>
      <c r="I460" s="361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15.75" customHeight="1" x14ac:dyDescent="0.2">
      <c r="A461" s="27"/>
      <c r="B461" s="27"/>
      <c r="C461" s="27"/>
      <c r="D461" s="27"/>
      <c r="E461" s="77"/>
      <c r="F461" s="361"/>
      <c r="G461" s="361"/>
      <c r="H461" s="361"/>
      <c r="I461" s="361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15.75" customHeight="1" x14ac:dyDescent="0.2">
      <c r="A462" s="27"/>
      <c r="B462" s="27"/>
      <c r="C462" s="27"/>
      <c r="D462" s="27"/>
      <c r="E462" s="77"/>
      <c r="F462" s="361"/>
      <c r="G462" s="361"/>
      <c r="H462" s="361"/>
      <c r="I462" s="361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15.75" customHeight="1" x14ac:dyDescent="0.2">
      <c r="A463" s="27"/>
      <c r="B463" s="27"/>
      <c r="C463" s="27"/>
      <c r="D463" s="27"/>
      <c r="E463" s="77"/>
      <c r="F463" s="361"/>
      <c r="G463" s="361"/>
      <c r="H463" s="361"/>
      <c r="I463" s="361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15.75" customHeight="1" x14ac:dyDescent="0.2">
      <c r="A464" s="27"/>
      <c r="B464" s="27"/>
      <c r="C464" s="27"/>
      <c r="D464" s="27"/>
      <c r="E464" s="77"/>
      <c r="F464" s="361"/>
      <c r="G464" s="361"/>
      <c r="H464" s="361"/>
      <c r="I464" s="361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15.75" customHeight="1" x14ac:dyDescent="0.2">
      <c r="A465" s="27"/>
      <c r="B465" s="27"/>
      <c r="C465" s="27"/>
      <c r="D465" s="27"/>
      <c r="E465" s="77"/>
      <c r="F465" s="361"/>
      <c r="G465" s="361"/>
      <c r="H465" s="361"/>
      <c r="I465" s="361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15.75" customHeight="1" x14ac:dyDescent="0.2">
      <c r="A466" s="27"/>
      <c r="B466" s="27"/>
      <c r="C466" s="27"/>
      <c r="D466" s="27"/>
      <c r="E466" s="77"/>
      <c r="F466" s="361"/>
      <c r="G466" s="361"/>
      <c r="H466" s="361"/>
      <c r="I466" s="361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15.75" customHeight="1" x14ac:dyDescent="0.2">
      <c r="A467" s="27"/>
      <c r="B467" s="27"/>
      <c r="C467" s="27"/>
      <c r="D467" s="27"/>
      <c r="E467" s="77"/>
      <c r="F467" s="361"/>
      <c r="G467" s="361"/>
      <c r="H467" s="361"/>
      <c r="I467" s="361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15.75" customHeight="1" x14ac:dyDescent="0.2">
      <c r="A468" s="27"/>
      <c r="B468" s="27"/>
      <c r="C468" s="27"/>
      <c r="D468" s="27"/>
      <c r="E468" s="77"/>
      <c r="F468" s="361"/>
      <c r="G468" s="361"/>
      <c r="H468" s="361"/>
      <c r="I468" s="361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ht="15.75" customHeight="1" x14ac:dyDescent="0.2">
      <c r="A469" s="27"/>
      <c r="B469" s="27"/>
      <c r="C469" s="27"/>
      <c r="D469" s="27"/>
      <c r="E469" s="77"/>
      <c r="F469" s="361"/>
      <c r="G469" s="361"/>
      <c r="H469" s="361"/>
      <c r="I469" s="361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15.75" customHeight="1" x14ac:dyDescent="0.2">
      <c r="A470" s="27"/>
      <c r="B470" s="27"/>
      <c r="C470" s="27"/>
      <c r="D470" s="27"/>
      <c r="E470" s="77"/>
      <c r="F470" s="361"/>
      <c r="G470" s="361"/>
      <c r="H470" s="361"/>
      <c r="I470" s="361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15.75" customHeight="1" x14ac:dyDescent="0.2">
      <c r="A471" s="27"/>
      <c r="B471" s="27"/>
      <c r="C471" s="27"/>
      <c r="D471" s="27"/>
      <c r="E471" s="77"/>
      <c r="F471" s="361"/>
      <c r="G471" s="361"/>
      <c r="H471" s="361"/>
      <c r="I471" s="361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15.75" customHeight="1" x14ac:dyDescent="0.2">
      <c r="A472" s="27"/>
      <c r="B472" s="27"/>
      <c r="C472" s="27"/>
      <c r="D472" s="27"/>
      <c r="E472" s="77"/>
      <c r="F472" s="361"/>
      <c r="G472" s="361"/>
      <c r="H472" s="361"/>
      <c r="I472" s="361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15.75" customHeight="1" x14ac:dyDescent="0.2">
      <c r="A473" s="27"/>
      <c r="B473" s="27"/>
      <c r="C473" s="27"/>
      <c r="D473" s="27"/>
      <c r="E473" s="77"/>
      <c r="F473" s="361"/>
      <c r="G473" s="361"/>
      <c r="H473" s="361"/>
      <c r="I473" s="361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5.75" customHeight="1" x14ac:dyDescent="0.2">
      <c r="A474" s="27"/>
      <c r="B474" s="27"/>
      <c r="C474" s="27"/>
      <c r="D474" s="27"/>
      <c r="E474" s="77"/>
      <c r="F474" s="361"/>
      <c r="G474" s="361"/>
      <c r="H474" s="361"/>
      <c r="I474" s="361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15.75" customHeight="1" x14ac:dyDescent="0.2">
      <c r="A475" s="27"/>
      <c r="B475" s="27"/>
      <c r="C475" s="27"/>
      <c r="D475" s="27"/>
      <c r="E475" s="77"/>
      <c r="F475" s="361"/>
      <c r="G475" s="361"/>
      <c r="H475" s="361"/>
      <c r="I475" s="361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15.75" customHeight="1" x14ac:dyDescent="0.2">
      <c r="A476" s="27"/>
      <c r="B476" s="27"/>
      <c r="C476" s="27"/>
      <c r="D476" s="27"/>
      <c r="E476" s="77"/>
      <c r="F476" s="361"/>
      <c r="G476" s="361"/>
      <c r="H476" s="361"/>
      <c r="I476" s="361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15.75" customHeight="1" x14ac:dyDescent="0.2">
      <c r="A477" s="27"/>
      <c r="B477" s="27"/>
      <c r="C477" s="27"/>
      <c r="D477" s="27"/>
      <c r="E477" s="77"/>
      <c r="F477" s="361"/>
      <c r="G477" s="361"/>
      <c r="H477" s="361"/>
      <c r="I477" s="361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15.75" customHeight="1" x14ac:dyDescent="0.2">
      <c r="A478" s="27"/>
      <c r="B478" s="27"/>
      <c r="C478" s="27"/>
      <c r="D478" s="27"/>
      <c r="E478" s="77"/>
      <c r="F478" s="361"/>
      <c r="G478" s="361"/>
      <c r="H478" s="361"/>
      <c r="I478" s="361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15.75" customHeight="1" x14ac:dyDescent="0.2">
      <c r="A479" s="27"/>
      <c r="B479" s="27"/>
      <c r="C479" s="27"/>
      <c r="D479" s="27"/>
      <c r="E479" s="77"/>
      <c r="F479" s="361"/>
      <c r="G479" s="361"/>
      <c r="H479" s="361"/>
      <c r="I479" s="361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15.75" customHeight="1" x14ac:dyDescent="0.2">
      <c r="A480" s="27"/>
      <c r="B480" s="27"/>
      <c r="C480" s="27"/>
      <c r="D480" s="27"/>
      <c r="E480" s="77"/>
      <c r="F480" s="361"/>
      <c r="G480" s="361"/>
      <c r="H480" s="361"/>
      <c r="I480" s="361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15.75" customHeight="1" x14ac:dyDescent="0.2">
      <c r="A481" s="27"/>
      <c r="B481" s="27"/>
      <c r="C481" s="27"/>
      <c r="D481" s="27"/>
      <c r="E481" s="77"/>
      <c r="F481" s="361"/>
      <c r="G481" s="361"/>
      <c r="H481" s="361"/>
      <c r="I481" s="361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15.75" customHeight="1" x14ac:dyDescent="0.2">
      <c r="A482" s="27"/>
      <c r="B482" s="27"/>
      <c r="C482" s="27"/>
      <c r="D482" s="27"/>
      <c r="E482" s="77"/>
      <c r="F482" s="361"/>
      <c r="G482" s="361"/>
      <c r="H482" s="361"/>
      <c r="I482" s="361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15.75" customHeight="1" x14ac:dyDescent="0.2">
      <c r="A483" s="27"/>
      <c r="B483" s="27"/>
      <c r="C483" s="27"/>
      <c r="D483" s="27"/>
      <c r="E483" s="77"/>
      <c r="F483" s="361"/>
      <c r="G483" s="361"/>
      <c r="H483" s="361"/>
      <c r="I483" s="361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15.75" customHeight="1" x14ac:dyDescent="0.2">
      <c r="A484" s="27"/>
      <c r="B484" s="27"/>
      <c r="C484" s="27"/>
      <c r="D484" s="27"/>
      <c r="E484" s="77"/>
      <c r="F484" s="361"/>
      <c r="G484" s="361"/>
      <c r="H484" s="361"/>
      <c r="I484" s="361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15.75" customHeight="1" x14ac:dyDescent="0.2">
      <c r="A485" s="27"/>
      <c r="B485" s="27"/>
      <c r="C485" s="27"/>
      <c r="D485" s="27"/>
      <c r="E485" s="77"/>
      <c r="F485" s="361"/>
      <c r="G485" s="361"/>
      <c r="H485" s="361"/>
      <c r="I485" s="361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15.75" customHeight="1" x14ac:dyDescent="0.2">
      <c r="A486" s="27"/>
      <c r="B486" s="27"/>
      <c r="C486" s="27"/>
      <c r="D486" s="27"/>
      <c r="E486" s="77"/>
      <c r="F486" s="361"/>
      <c r="G486" s="361"/>
      <c r="H486" s="361"/>
      <c r="I486" s="361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5.75" customHeight="1" x14ac:dyDescent="0.2">
      <c r="A487" s="27"/>
      <c r="B487" s="27"/>
      <c r="C487" s="27"/>
      <c r="D487" s="27"/>
      <c r="E487" s="77"/>
      <c r="F487" s="361"/>
      <c r="G487" s="361"/>
      <c r="H487" s="361"/>
      <c r="I487" s="361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15.75" customHeight="1" x14ac:dyDescent="0.2">
      <c r="A488" s="27"/>
      <c r="B488" s="27"/>
      <c r="C488" s="27"/>
      <c r="D488" s="27"/>
      <c r="E488" s="77"/>
      <c r="F488" s="361"/>
      <c r="G488" s="361"/>
      <c r="H488" s="361"/>
      <c r="I488" s="361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5.75" customHeight="1" x14ac:dyDescent="0.2">
      <c r="A489" s="27"/>
      <c r="B489" s="27"/>
      <c r="C489" s="27"/>
      <c r="D489" s="27"/>
      <c r="E489" s="77"/>
      <c r="F489" s="361"/>
      <c r="G489" s="361"/>
      <c r="H489" s="361"/>
      <c r="I489" s="361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15.75" customHeight="1" x14ac:dyDescent="0.2">
      <c r="A490" s="27"/>
      <c r="B490" s="27"/>
      <c r="C490" s="27"/>
      <c r="D490" s="27"/>
      <c r="E490" s="77"/>
      <c r="F490" s="361"/>
      <c r="G490" s="361"/>
      <c r="H490" s="361"/>
      <c r="I490" s="361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5.75" customHeight="1" x14ac:dyDescent="0.2">
      <c r="A491" s="27"/>
      <c r="B491" s="27"/>
      <c r="C491" s="27"/>
      <c r="D491" s="27"/>
      <c r="E491" s="77"/>
      <c r="F491" s="361"/>
      <c r="G491" s="361"/>
      <c r="H491" s="361"/>
      <c r="I491" s="361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15.75" customHeight="1" x14ac:dyDescent="0.2">
      <c r="A492" s="27"/>
      <c r="B492" s="27"/>
      <c r="C492" s="27"/>
      <c r="D492" s="27"/>
      <c r="E492" s="77"/>
      <c r="F492" s="361"/>
      <c r="G492" s="361"/>
      <c r="H492" s="361"/>
      <c r="I492" s="361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15.75" customHeight="1" x14ac:dyDescent="0.2">
      <c r="A493" s="27"/>
      <c r="B493" s="27"/>
      <c r="C493" s="27"/>
      <c r="D493" s="27"/>
      <c r="E493" s="77"/>
      <c r="F493" s="361"/>
      <c r="G493" s="361"/>
      <c r="H493" s="361"/>
      <c r="I493" s="361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15.75" customHeight="1" x14ac:dyDescent="0.2">
      <c r="A494" s="27"/>
      <c r="B494" s="27"/>
      <c r="C494" s="27"/>
      <c r="D494" s="27"/>
      <c r="E494" s="77"/>
      <c r="F494" s="361"/>
      <c r="G494" s="361"/>
      <c r="H494" s="361"/>
      <c r="I494" s="361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5.75" customHeight="1" x14ac:dyDescent="0.2">
      <c r="A495" s="27"/>
      <c r="B495" s="27"/>
      <c r="C495" s="27"/>
      <c r="D495" s="27"/>
      <c r="E495" s="77"/>
      <c r="F495" s="361"/>
      <c r="G495" s="361"/>
      <c r="H495" s="361"/>
      <c r="I495" s="361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15.75" customHeight="1" x14ac:dyDescent="0.2">
      <c r="A496" s="27"/>
      <c r="B496" s="27"/>
      <c r="C496" s="27"/>
      <c r="D496" s="27"/>
      <c r="E496" s="77"/>
      <c r="F496" s="361"/>
      <c r="G496" s="361"/>
      <c r="H496" s="361"/>
      <c r="I496" s="361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5.75" customHeight="1" x14ac:dyDescent="0.2">
      <c r="A497" s="27"/>
      <c r="B497" s="27"/>
      <c r="C497" s="27"/>
      <c r="D497" s="27"/>
      <c r="E497" s="77"/>
      <c r="F497" s="361"/>
      <c r="G497" s="361"/>
      <c r="H497" s="361"/>
      <c r="I497" s="361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 ht="15.75" customHeight="1" x14ac:dyDescent="0.2">
      <c r="A498" s="27"/>
      <c r="B498" s="27"/>
      <c r="C498" s="27"/>
      <c r="D498" s="27"/>
      <c r="E498" s="77"/>
      <c r="F498" s="361"/>
      <c r="G498" s="361"/>
      <c r="H498" s="361"/>
      <c r="I498" s="361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5.75" customHeight="1" x14ac:dyDescent="0.2">
      <c r="A499" s="27"/>
      <c r="B499" s="27"/>
      <c r="C499" s="27"/>
      <c r="D499" s="27"/>
      <c r="E499" s="77"/>
      <c r="F499" s="361"/>
      <c r="G499" s="361"/>
      <c r="H499" s="361"/>
      <c r="I499" s="361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 ht="15.75" customHeight="1" x14ac:dyDescent="0.2">
      <c r="A500" s="27"/>
      <c r="B500" s="27"/>
      <c r="C500" s="27"/>
      <c r="D500" s="27"/>
      <c r="E500" s="77"/>
      <c r="F500" s="361"/>
      <c r="G500" s="361"/>
      <c r="H500" s="361"/>
      <c r="I500" s="361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15.75" customHeight="1" x14ac:dyDescent="0.2">
      <c r="A501" s="27"/>
      <c r="B501" s="27"/>
      <c r="C501" s="27"/>
      <c r="D501" s="27"/>
      <c r="E501" s="77"/>
      <c r="F501" s="361"/>
      <c r="G501" s="361"/>
      <c r="H501" s="361"/>
      <c r="I501" s="361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21" ht="15.75" customHeight="1" x14ac:dyDescent="0.2">
      <c r="A502" s="27"/>
      <c r="B502" s="27"/>
      <c r="C502" s="27"/>
      <c r="D502" s="27"/>
      <c r="E502" s="77"/>
      <c r="F502" s="361"/>
      <c r="G502" s="361"/>
      <c r="H502" s="361"/>
      <c r="I502" s="361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ht="15.75" customHeight="1" x14ac:dyDescent="0.2">
      <c r="A503" s="27"/>
      <c r="B503" s="27"/>
      <c r="C503" s="27"/>
      <c r="D503" s="27"/>
      <c r="E503" s="77"/>
      <c r="F503" s="361"/>
      <c r="G503" s="361"/>
      <c r="H503" s="361"/>
      <c r="I503" s="361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ht="15.75" customHeight="1" x14ac:dyDescent="0.2">
      <c r="A504" s="27"/>
      <c r="B504" s="27"/>
      <c r="C504" s="27"/>
      <c r="D504" s="27"/>
      <c r="E504" s="77"/>
      <c r="F504" s="361"/>
      <c r="G504" s="361"/>
      <c r="H504" s="361"/>
      <c r="I504" s="361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ht="15.75" customHeight="1" x14ac:dyDescent="0.2">
      <c r="A505" s="27"/>
      <c r="B505" s="27"/>
      <c r="C505" s="27"/>
      <c r="D505" s="27"/>
      <c r="E505" s="77"/>
      <c r="F505" s="361"/>
      <c r="G505" s="361"/>
      <c r="H505" s="361"/>
      <c r="I505" s="361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15.75" customHeight="1" x14ac:dyDescent="0.2">
      <c r="A506" s="27"/>
      <c r="B506" s="27"/>
      <c r="C506" s="27"/>
      <c r="D506" s="27"/>
      <c r="E506" s="77"/>
      <c r="F506" s="361"/>
      <c r="G506" s="361"/>
      <c r="H506" s="361"/>
      <c r="I506" s="361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 ht="15.75" customHeight="1" x14ac:dyDescent="0.2">
      <c r="A507" s="27"/>
      <c r="B507" s="27"/>
      <c r="C507" s="27"/>
      <c r="D507" s="27"/>
      <c r="E507" s="77"/>
      <c r="F507" s="361"/>
      <c r="G507" s="361"/>
      <c r="H507" s="361"/>
      <c r="I507" s="361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5.75" customHeight="1" x14ac:dyDescent="0.2">
      <c r="A508" s="27"/>
      <c r="B508" s="27"/>
      <c r="C508" s="27"/>
      <c r="D508" s="27"/>
      <c r="E508" s="77"/>
      <c r="F508" s="361"/>
      <c r="G508" s="361"/>
      <c r="H508" s="361"/>
      <c r="I508" s="361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21" ht="15.75" customHeight="1" x14ac:dyDescent="0.2">
      <c r="A509" s="27"/>
      <c r="B509" s="27"/>
      <c r="C509" s="27"/>
      <c r="D509" s="27"/>
      <c r="E509" s="77"/>
      <c r="F509" s="361"/>
      <c r="G509" s="361"/>
      <c r="H509" s="361"/>
      <c r="I509" s="361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5.75" customHeight="1" x14ac:dyDescent="0.2">
      <c r="A510" s="27"/>
      <c r="B510" s="27"/>
      <c r="C510" s="27"/>
      <c r="D510" s="27"/>
      <c r="E510" s="77"/>
      <c r="F510" s="361"/>
      <c r="G510" s="361"/>
      <c r="H510" s="361"/>
      <c r="I510" s="361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 ht="15.75" customHeight="1" x14ac:dyDescent="0.2">
      <c r="A511" s="27"/>
      <c r="B511" s="27"/>
      <c r="C511" s="27"/>
      <c r="D511" s="27"/>
      <c r="E511" s="77"/>
      <c r="F511" s="361"/>
      <c r="G511" s="361"/>
      <c r="H511" s="361"/>
      <c r="I511" s="361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ht="15.75" customHeight="1" x14ac:dyDescent="0.2">
      <c r="A512" s="27"/>
      <c r="B512" s="27"/>
      <c r="C512" s="27"/>
      <c r="D512" s="27"/>
      <c r="E512" s="77"/>
      <c r="F512" s="361"/>
      <c r="G512" s="361"/>
      <c r="H512" s="361"/>
      <c r="I512" s="361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15.75" customHeight="1" x14ac:dyDescent="0.2">
      <c r="A513" s="27"/>
      <c r="B513" s="27"/>
      <c r="C513" s="27"/>
      <c r="D513" s="27"/>
      <c r="E513" s="77"/>
      <c r="F513" s="361"/>
      <c r="G513" s="361"/>
      <c r="H513" s="361"/>
      <c r="I513" s="361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15.75" customHeight="1" x14ac:dyDescent="0.2">
      <c r="A514" s="27"/>
      <c r="B514" s="27"/>
      <c r="C514" s="27"/>
      <c r="D514" s="27"/>
      <c r="E514" s="77"/>
      <c r="F514" s="361"/>
      <c r="G514" s="361"/>
      <c r="H514" s="361"/>
      <c r="I514" s="361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15.75" customHeight="1" x14ac:dyDescent="0.2">
      <c r="A515" s="27"/>
      <c r="B515" s="27"/>
      <c r="C515" s="27"/>
      <c r="D515" s="27"/>
      <c r="E515" s="77"/>
      <c r="F515" s="361"/>
      <c r="G515" s="361"/>
      <c r="H515" s="361"/>
      <c r="I515" s="361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15.75" customHeight="1" x14ac:dyDescent="0.2">
      <c r="A516" s="27"/>
      <c r="B516" s="27"/>
      <c r="C516" s="27"/>
      <c r="D516" s="27"/>
      <c r="E516" s="77"/>
      <c r="F516" s="361"/>
      <c r="G516" s="361"/>
      <c r="H516" s="361"/>
      <c r="I516" s="361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5.75" customHeight="1" x14ac:dyDescent="0.2">
      <c r="A517" s="27"/>
      <c r="B517" s="27"/>
      <c r="C517" s="27"/>
      <c r="D517" s="27"/>
      <c r="E517" s="77"/>
      <c r="F517" s="361"/>
      <c r="G517" s="361"/>
      <c r="H517" s="361"/>
      <c r="I517" s="361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15.75" customHeight="1" x14ac:dyDescent="0.2">
      <c r="A518" s="27"/>
      <c r="B518" s="27"/>
      <c r="C518" s="27"/>
      <c r="D518" s="27"/>
      <c r="E518" s="77"/>
      <c r="F518" s="361"/>
      <c r="G518" s="361"/>
      <c r="H518" s="361"/>
      <c r="I518" s="361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15.75" customHeight="1" x14ac:dyDescent="0.2">
      <c r="A519" s="27"/>
      <c r="B519" s="27"/>
      <c r="C519" s="27"/>
      <c r="D519" s="27"/>
      <c r="E519" s="77"/>
      <c r="F519" s="361"/>
      <c r="G519" s="361"/>
      <c r="H519" s="361"/>
      <c r="I519" s="361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15.75" customHeight="1" x14ac:dyDescent="0.2">
      <c r="A520" s="27"/>
      <c r="B520" s="27"/>
      <c r="C520" s="27"/>
      <c r="D520" s="27"/>
      <c r="E520" s="77"/>
      <c r="F520" s="361"/>
      <c r="G520" s="361"/>
      <c r="H520" s="361"/>
      <c r="I520" s="361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15.75" customHeight="1" x14ac:dyDescent="0.2">
      <c r="A521" s="27"/>
      <c r="B521" s="27"/>
      <c r="C521" s="27"/>
      <c r="D521" s="27"/>
      <c r="E521" s="77"/>
      <c r="F521" s="361"/>
      <c r="G521" s="361"/>
      <c r="H521" s="361"/>
      <c r="I521" s="361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5.75" customHeight="1" x14ac:dyDescent="0.2">
      <c r="A522" s="27"/>
      <c r="B522" s="27"/>
      <c r="C522" s="27"/>
      <c r="D522" s="27"/>
      <c r="E522" s="77"/>
      <c r="F522" s="361"/>
      <c r="G522" s="361"/>
      <c r="H522" s="361"/>
      <c r="I522" s="361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t="15.75" customHeight="1" x14ac:dyDescent="0.2">
      <c r="A523" s="27"/>
      <c r="B523" s="27"/>
      <c r="C523" s="27"/>
      <c r="D523" s="27"/>
      <c r="E523" s="77"/>
      <c r="F523" s="361"/>
      <c r="G523" s="361"/>
      <c r="H523" s="361"/>
      <c r="I523" s="361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5.75" customHeight="1" x14ac:dyDescent="0.2">
      <c r="A524" s="27"/>
      <c r="B524" s="27"/>
      <c r="C524" s="27"/>
      <c r="D524" s="27"/>
      <c r="E524" s="77"/>
      <c r="F524" s="361"/>
      <c r="G524" s="361"/>
      <c r="H524" s="361"/>
      <c r="I524" s="361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15.75" customHeight="1" x14ac:dyDescent="0.2">
      <c r="A525" s="27"/>
      <c r="B525" s="27"/>
      <c r="C525" s="27"/>
      <c r="D525" s="27"/>
      <c r="E525" s="77"/>
      <c r="F525" s="361"/>
      <c r="G525" s="361"/>
      <c r="H525" s="361"/>
      <c r="I525" s="361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15.75" customHeight="1" x14ac:dyDescent="0.2">
      <c r="A526" s="27"/>
      <c r="B526" s="27"/>
      <c r="C526" s="27"/>
      <c r="D526" s="27"/>
      <c r="E526" s="77"/>
      <c r="F526" s="361"/>
      <c r="G526" s="361"/>
      <c r="H526" s="361"/>
      <c r="I526" s="361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5.75" customHeight="1" x14ac:dyDescent="0.2">
      <c r="A527" s="27"/>
      <c r="B527" s="27"/>
      <c r="C527" s="27"/>
      <c r="D527" s="27"/>
      <c r="E527" s="77"/>
      <c r="F527" s="361"/>
      <c r="G527" s="361"/>
      <c r="H527" s="361"/>
      <c r="I527" s="361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15.75" customHeight="1" x14ac:dyDescent="0.2">
      <c r="A528" s="27"/>
      <c r="B528" s="27"/>
      <c r="C528" s="27"/>
      <c r="D528" s="27"/>
      <c r="E528" s="77"/>
      <c r="F528" s="361"/>
      <c r="G528" s="361"/>
      <c r="H528" s="361"/>
      <c r="I528" s="361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5.75" customHeight="1" x14ac:dyDescent="0.2">
      <c r="A529" s="27"/>
      <c r="B529" s="27"/>
      <c r="C529" s="27"/>
      <c r="D529" s="27"/>
      <c r="E529" s="77"/>
      <c r="F529" s="361"/>
      <c r="G529" s="361"/>
      <c r="H529" s="361"/>
      <c r="I529" s="361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15.75" customHeight="1" x14ac:dyDescent="0.2">
      <c r="A530" s="27"/>
      <c r="B530" s="27"/>
      <c r="C530" s="27"/>
      <c r="D530" s="27"/>
      <c r="E530" s="77"/>
      <c r="F530" s="361"/>
      <c r="G530" s="361"/>
      <c r="H530" s="361"/>
      <c r="I530" s="361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15.75" customHeight="1" x14ac:dyDescent="0.2">
      <c r="A531" s="27"/>
      <c r="B531" s="27"/>
      <c r="C531" s="27"/>
      <c r="D531" s="27"/>
      <c r="E531" s="77"/>
      <c r="F531" s="361"/>
      <c r="G531" s="361"/>
      <c r="H531" s="361"/>
      <c r="I531" s="361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15.75" customHeight="1" x14ac:dyDescent="0.2">
      <c r="A532" s="27"/>
      <c r="B532" s="27"/>
      <c r="C532" s="27"/>
      <c r="D532" s="27"/>
      <c r="E532" s="77"/>
      <c r="F532" s="361"/>
      <c r="G532" s="361"/>
      <c r="H532" s="361"/>
      <c r="I532" s="361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15.75" customHeight="1" x14ac:dyDescent="0.2">
      <c r="A533" s="27"/>
      <c r="B533" s="27"/>
      <c r="C533" s="27"/>
      <c r="D533" s="27"/>
      <c r="E533" s="77"/>
      <c r="F533" s="361"/>
      <c r="G533" s="361"/>
      <c r="H533" s="361"/>
      <c r="I533" s="361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15.75" customHeight="1" x14ac:dyDescent="0.2">
      <c r="A534" s="27"/>
      <c r="B534" s="27"/>
      <c r="C534" s="27"/>
      <c r="D534" s="27"/>
      <c r="E534" s="77"/>
      <c r="F534" s="361"/>
      <c r="G534" s="361"/>
      <c r="H534" s="361"/>
      <c r="I534" s="361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5.75" customHeight="1" x14ac:dyDescent="0.2">
      <c r="A535" s="27"/>
      <c r="B535" s="27"/>
      <c r="C535" s="27"/>
      <c r="D535" s="27"/>
      <c r="E535" s="77"/>
      <c r="F535" s="361"/>
      <c r="G535" s="361"/>
      <c r="H535" s="361"/>
      <c r="I535" s="361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15.75" customHeight="1" x14ac:dyDescent="0.2">
      <c r="A536" s="27"/>
      <c r="B536" s="27"/>
      <c r="C536" s="27"/>
      <c r="D536" s="27"/>
      <c r="E536" s="77"/>
      <c r="F536" s="361"/>
      <c r="G536" s="361"/>
      <c r="H536" s="361"/>
      <c r="I536" s="361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5.75" customHeight="1" x14ac:dyDescent="0.2">
      <c r="A537" s="27"/>
      <c r="B537" s="27"/>
      <c r="C537" s="27"/>
      <c r="D537" s="27"/>
      <c r="E537" s="77"/>
      <c r="F537" s="361"/>
      <c r="G537" s="361"/>
      <c r="H537" s="361"/>
      <c r="I537" s="361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15.75" customHeight="1" x14ac:dyDescent="0.2">
      <c r="A538" s="27"/>
      <c r="B538" s="27"/>
      <c r="C538" s="27"/>
      <c r="D538" s="27"/>
      <c r="E538" s="77"/>
      <c r="F538" s="361"/>
      <c r="G538" s="361"/>
      <c r="H538" s="361"/>
      <c r="I538" s="361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15.75" customHeight="1" x14ac:dyDescent="0.2">
      <c r="A539" s="27"/>
      <c r="B539" s="27"/>
      <c r="C539" s="27"/>
      <c r="D539" s="27"/>
      <c r="E539" s="77"/>
      <c r="F539" s="361"/>
      <c r="G539" s="361"/>
      <c r="H539" s="361"/>
      <c r="I539" s="361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15.75" customHeight="1" x14ac:dyDescent="0.2">
      <c r="A540" s="27"/>
      <c r="B540" s="27"/>
      <c r="C540" s="27"/>
      <c r="D540" s="27"/>
      <c r="E540" s="77"/>
      <c r="F540" s="361"/>
      <c r="G540" s="361"/>
      <c r="H540" s="361"/>
      <c r="I540" s="361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5.75" customHeight="1" x14ac:dyDescent="0.2">
      <c r="A541" s="27"/>
      <c r="B541" s="27"/>
      <c r="C541" s="27"/>
      <c r="D541" s="27"/>
      <c r="E541" s="77"/>
      <c r="F541" s="361"/>
      <c r="G541" s="361"/>
      <c r="H541" s="361"/>
      <c r="I541" s="361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15.75" customHeight="1" x14ac:dyDescent="0.2">
      <c r="A542" s="27"/>
      <c r="B542" s="27"/>
      <c r="C542" s="27"/>
      <c r="D542" s="27"/>
      <c r="E542" s="77"/>
      <c r="F542" s="361"/>
      <c r="G542" s="361"/>
      <c r="H542" s="361"/>
      <c r="I542" s="361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15.75" customHeight="1" x14ac:dyDescent="0.2">
      <c r="A543" s="27"/>
      <c r="B543" s="27"/>
      <c r="C543" s="27"/>
      <c r="D543" s="27"/>
      <c r="E543" s="77"/>
      <c r="F543" s="361"/>
      <c r="G543" s="361"/>
      <c r="H543" s="361"/>
      <c r="I543" s="361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5.75" customHeight="1" x14ac:dyDescent="0.2">
      <c r="A544" s="27"/>
      <c r="B544" s="27"/>
      <c r="C544" s="27"/>
      <c r="D544" s="27"/>
      <c r="E544" s="77"/>
      <c r="F544" s="361"/>
      <c r="G544" s="361"/>
      <c r="H544" s="361"/>
      <c r="I544" s="361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5.75" customHeight="1" x14ac:dyDescent="0.2">
      <c r="A545" s="27"/>
      <c r="B545" s="27"/>
      <c r="C545" s="27"/>
      <c r="D545" s="27"/>
      <c r="E545" s="77"/>
      <c r="F545" s="361"/>
      <c r="G545" s="361"/>
      <c r="H545" s="361"/>
      <c r="I545" s="361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15.75" customHeight="1" x14ac:dyDescent="0.2">
      <c r="A546" s="27"/>
      <c r="B546" s="27"/>
      <c r="C546" s="27"/>
      <c r="D546" s="27"/>
      <c r="E546" s="77"/>
      <c r="F546" s="361"/>
      <c r="G546" s="361"/>
      <c r="H546" s="361"/>
      <c r="I546" s="361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15.75" customHeight="1" x14ac:dyDescent="0.2">
      <c r="A547" s="27"/>
      <c r="B547" s="27"/>
      <c r="C547" s="27"/>
      <c r="D547" s="27"/>
      <c r="E547" s="77"/>
      <c r="F547" s="361"/>
      <c r="G547" s="361"/>
      <c r="H547" s="361"/>
      <c r="I547" s="361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15.75" customHeight="1" x14ac:dyDescent="0.2">
      <c r="A548" s="27"/>
      <c r="B548" s="27"/>
      <c r="C548" s="27"/>
      <c r="D548" s="27"/>
      <c r="E548" s="77"/>
      <c r="F548" s="361"/>
      <c r="G548" s="361"/>
      <c r="H548" s="361"/>
      <c r="I548" s="361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15.75" customHeight="1" x14ac:dyDescent="0.2">
      <c r="A549" s="27"/>
      <c r="B549" s="27"/>
      <c r="C549" s="27"/>
      <c r="D549" s="27"/>
      <c r="E549" s="77"/>
      <c r="F549" s="361"/>
      <c r="G549" s="361"/>
      <c r="H549" s="361"/>
      <c r="I549" s="361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15.75" customHeight="1" x14ac:dyDescent="0.2">
      <c r="A550" s="27"/>
      <c r="B550" s="27"/>
      <c r="C550" s="27"/>
      <c r="D550" s="27"/>
      <c r="E550" s="77"/>
      <c r="F550" s="361"/>
      <c r="G550" s="361"/>
      <c r="H550" s="361"/>
      <c r="I550" s="361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5.75" customHeight="1" x14ac:dyDescent="0.2">
      <c r="A551" s="27"/>
      <c r="B551" s="27"/>
      <c r="C551" s="27"/>
      <c r="D551" s="27"/>
      <c r="E551" s="77"/>
      <c r="F551" s="361"/>
      <c r="G551" s="361"/>
      <c r="H551" s="361"/>
      <c r="I551" s="361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15.75" customHeight="1" x14ac:dyDescent="0.2">
      <c r="A552" s="27"/>
      <c r="B552" s="27"/>
      <c r="C552" s="27"/>
      <c r="D552" s="27"/>
      <c r="E552" s="77"/>
      <c r="F552" s="361"/>
      <c r="G552" s="361"/>
      <c r="H552" s="361"/>
      <c r="I552" s="361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15.75" customHeight="1" x14ac:dyDescent="0.2">
      <c r="A553" s="27"/>
      <c r="B553" s="27"/>
      <c r="C553" s="27"/>
      <c r="D553" s="27"/>
      <c r="E553" s="77"/>
      <c r="F553" s="361"/>
      <c r="G553" s="361"/>
      <c r="H553" s="361"/>
      <c r="I553" s="361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15.75" customHeight="1" x14ac:dyDescent="0.2">
      <c r="A554" s="27"/>
      <c r="B554" s="27"/>
      <c r="C554" s="27"/>
      <c r="D554" s="27"/>
      <c r="E554" s="77"/>
      <c r="F554" s="361"/>
      <c r="G554" s="361"/>
      <c r="H554" s="361"/>
      <c r="I554" s="361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15.75" customHeight="1" x14ac:dyDescent="0.2">
      <c r="A555" s="27"/>
      <c r="B555" s="27"/>
      <c r="C555" s="27"/>
      <c r="D555" s="27"/>
      <c r="E555" s="77"/>
      <c r="F555" s="361"/>
      <c r="G555" s="361"/>
      <c r="H555" s="361"/>
      <c r="I555" s="361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15.75" customHeight="1" x14ac:dyDescent="0.2">
      <c r="A556" s="27"/>
      <c r="B556" s="27"/>
      <c r="C556" s="27"/>
      <c r="D556" s="27"/>
      <c r="E556" s="77"/>
      <c r="F556" s="361"/>
      <c r="G556" s="361"/>
      <c r="H556" s="361"/>
      <c r="I556" s="361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5.75" customHeight="1" x14ac:dyDescent="0.2">
      <c r="A557" s="27"/>
      <c r="B557" s="27"/>
      <c r="C557" s="27"/>
      <c r="D557" s="27"/>
      <c r="E557" s="77"/>
      <c r="F557" s="361"/>
      <c r="G557" s="361"/>
      <c r="H557" s="361"/>
      <c r="I557" s="361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15.75" customHeight="1" x14ac:dyDescent="0.2">
      <c r="A558" s="27"/>
      <c r="B558" s="27"/>
      <c r="C558" s="27"/>
      <c r="D558" s="27"/>
      <c r="E558" s="77"/>
      <c r="F558" s="361"/>
      <c r="G558" s="361"/>
      <c r="H558" s="361"/>
      <c r="I558" s="361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5.75" customHeight="1" x14ac:dyDescent="0.2">
      <c r="A559" s="27"/>
      <c r="B559" s="27"/>
      <c r="C559" s="27"/>
      <c r="D559" s="27"/>
      <c r="E559" s="77"/>
      <c r="F559" s="361"/>
      <c r="G559" s="361"/>
      <c r="H559" s="361"/>
      <c r="I559" s="361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15.75" customHeight="1" x14ac:dyDescent="0.2">
      <c r="A560" s="27"/>
      <c r="B560" s="27"/>
      <c r="C560" s="27"/>
      <c r="D560" s="27"/>
      <c r="E560" s="77"/>
      <c r="F560" s="361"/>
      <c r="G560" s="361"/>
      <c r="H560" s="361"/>
      <c r="I560" s="361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5.75" customHeight="1" x14ac:dyDescent="0.2">
      <c r="A561" s="27"/>
      <c r="B561" s="27"/>
      <c r="C561" s="27"/>
      <c r="D561" s="27"/>
      <c r="E561" s="77"/>
      <c r="F561" s="361"/>
      <c r="G561" s="361"/>
      <c r="H561" s="361"/>
      <c r="I561" s="361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15.75" customHeight="1" x14ac:dyDescent="0.2">
      <c r="A562" s="27"/>
      <c r="B562" s="27"/>
      <c r="C562" s="27"/>
      <c r="D562" s="27"/>
      <c r="E562" s="77"/>
      <c r="F562" s="361"/>
      <c r="G562" s="361"/>
      <c r="H562" s="361"/>
      <c r="I562" s="361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15.75" customHeight="1" x14ac:dyDescent="0.2">
      <c r="A563" s="27"/>
      <c r="B563" s="27"/>
      <c r="C563" s="27"/>
      <c r="D563" s="27"/>
      <c r="E563" s="77"/>
      <c r="F563" s="361"/>
      <c r="G563" s="361"/>
      <c r="H563" s="361"/>
      <c r="I563" s="361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15.75" customHeight="1" x14ac:dyDescent="0.2">
      <c r="A564" s="27"/>
      <c r="B564" s="27"/>
      <c r="C564" s="27"/>
      <c r="D564" s="27"/>
      <c r="E564" s="77"/>
      <c r="F564" s="361"/>
      <c r="G564" s="361"/>
      <c r="H564" s="361"/>
      <c r="I564" s="361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15.75" customHeight="1" x14ac:dyDescent="0.2">
      <c r="A565" s="27"/>
      <c r="B565" s="27"/>
      <c r="C565" s="27"/>
      <c r="D565" s="27"/>
      <c r="E565" s="77"/>
      <c r="F565" s="361"/>
      <c r="G565" s="361"/>
      <c r="H565" s="361"/>
      <c r="I565" s="361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15.75" customHeight="1" x14ac:dyDescent="0.2">
      <c r="A566" s="27"/>
      <c r="B566" s="27"/>
      <c r="C566" s="27"/>
      <c r="D566" s="27"/>
      <c r="E566" s="77"/>
      <c r="F566" s="361"/>
      <c r="G566" s="361"/>
      <c r="H566" s="361"/>
      <c r="I566" s="361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15.75" customHeight="1" x14ac:dyDescent="0.2">
      <c r="A567" s="27"/>
      <c r="B567" s="27"/>
      <c r="C567" s="27"/>
      <c r="D567" s="27"/>
      <c r="E567" s="77"/>
      <c r="F567" s="361"/>
      <c r="G567" s="361"/>
      <c r="H567" s="361"/>
      <c r="I567" s="361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15.75" customHeight="1" x14ac:dyDescent="0.2">
      <c r="A568" s="27"/>
      <c r="B568" s="27"/>
      <c r="C568" s="27"/>
      <c r="D568" s="27"/>
      <c r="E568" s="77"/>
      <c r="F568" s="361"/>
      <c r="G568" s="361"/>
      <c r="H568" s="361"/>
      <c r="I568" s="361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15.75" customHeight="1" x14ac:dyDescent="0.2">
      <c r="A569" s="27"/>
      <c r="B569" s="27"/>
      <c r="C569" s="27"/>
      <c r="D569" s="27"/>
      <c r="E569" s="77"/>
      <c r="F569" s="361"/>
      <c r="G569" s="361"/>
      <c r="H569" s="361"/>
      <c r="I569" s="361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15.75" customHeight="1" x14ac:dyDescent="0.2">
      <c r="A570" s="27"/>
      <c r="B570" s="27"/>
      <c r="C570" s="27"/>
      <c r="D570" s="27"/>
      <c r="E570" s="77"/>
      <c r="F570" s="361"/>
      <c r="G570" s="361"/>
      <c r="H570" s="361"/>
      <c r="I570" s="361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15.75" customHeight="1" x14ac:dyDescent="0.2">
      <c r="A571" s="27"/>
      <c r="B571" s="27"/>
      <c r="C571" s="27"/>
      <c r="D571" s="27"/>
      <c r="E571" s="77"/>
      <c r="F571" s="361"/>
      <c r="G571" s="361"/>
      <c r="H571" s="361"/>
      <c r="I571" s="361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5.75" customHeight="1" x14ac:dyDescent="0.2">
      <c r="A572" s="27"/>
      <c r="B572" s="27"/>
      <c r="C572" s="27"/>
      <c r="D572" s="27"/>
      <c r="E572" s="77"/>
      <c r="F572" s="361"/>
      <c r="G572" s="361"/>
      <c r="H572" s="361"/>
      <c r="I572" s="361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15.75" customHeight="1" x14ac:dyDescent="0.2">
      <c r="A573" s="27"/>
      <c r="B573" s="27"/>
      <c r="C573" s="27"/>
      <c r="D573" s="27"/>
      <c r="E573" s="77"/>
      <c r="F573" s="361"/>
      <c r="G573" s="361"/>
      <c r="H573" s="361"/>
      <c r="I573" s="361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5.75" customHeight="1" x14ac:dyDescent="0.2">
      <c r="A574" s="27"/>
      <c r="B574" s="27"/>
      <c r="C574" s="27"/>
      <c r="D574" s="27"/>
      <c r="E574" s="77"/>
      <c r="F574" s="361"/>
      <c r="G574" s="361"/>
      <c r="H574" s="361"/>
      <c r="I574" s="361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15.75" customHeight="1" x14ac:dyDescent="0.2">
      <c r="A575" s="27"/>
      <c r="B575" s="27"/>
      <c r="C575" s="27"/>
      <c r="D575" s="27"/>
      <c r="E575" s="77"/>
      <c r="F575" s="361"/>
      <c r="G575" s="361"/>
      <c r="H575" s="361"/>
      <c r="I575" s="361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15.75" customHeight="1" x14ac:dyDescent="0.2">
      <c r="A576" s="27"/>
      <c r="B576" s="27"/>
      <c r="C576" s="27"/>
      <c r="D576" s="27"/>
      <c r="E576" s="77"/>
      <c r="F576" s="361"/>
      <c r="G576" s="361"/>
      <c r="H576" s="361"/>
      <c r="I576" s="361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15.75" customHeight="1" x14ac:dyDescent="0.2">
      <c r="A577" s="27"/>
      <c r="B577" s="27"/>
      <c r="C577" s="27"/>
      <c r="D577" s="27"/>
      <c r="E577" s="77"/>
      <c r="F577" s="361"/>
      <c r="G577" s="361"/>
      <c r="H577" s="361"/>
      <c r="I577" s="361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15.75" customHeight="1" x14ac:dyDescent="0.2">
      <c r="A578" s="27"/>
      <c r="B578" s="27"/>
      <c r="C578" s="27"/>
      <c r="D578" s="27"/>
      <c r="E578" s="77"/>
      <c r="F578" s="361"/>
      <c r="G578" s="361"/>
      <c r="H578" s="361"/>
      <c r="I578" s="361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ht="15.75" customHeight="1" x14ac:dyDescent="0.2">
      <c r="A579" s="27"/>
      <c r="B579" s="27"/>
      <c r="C579" s="27"/>
      <c r="D579" s="27"/>
      <c r="E579" s="77"/>
      <c r="F579" s="361"/>
      <c r="G579" s="361"/>
      <c r="H579" s="361"/>
      <c r="I579" s="361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ht="15.75" customHeight="1" x14ac:dyDescent="0.2">
      <c r="A580" s="27"/>
      <c r="B580" s="27"/>
      <c r="C580" s="27"/>
      <c r="D580" s="27"/>
      <c r="E580" s="77"/>
      <c r="F580" s="361"/>
      <c r="G580" s="361"/>
      <c r="H580" s="361"/>
      <c r="I580" s="361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ht="15.75" customHeight="1" x14ac:dyDescent="0.2">
      <c r="A581" s="27"/>
      <c r="B581" s="27"/>
      <c r="C581" s="27"/>
      <c r="D581" s="27"/>
      <c r="E581" s="77"/>
      <c r="F581" s="361"/>
      <c r="G581" s="361"/>
      <c r="H581" s="361"/>
      <c r="I581" s="361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ht="15.75" customHeight="1" x14ac:dyDescent="0.2">
      <c r="A582" s="27"/>
      <c r="B582" s="27"/>
      <c r="C582" s="27"/>
      <c r="D582" s="27"/>
      <c r="E582" s="77"/>
      <c r="F582" s="361"/>
      <c r="G582" s="361"/>
      <c r="H582" s="361"/>
      <c r="I582" s="361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ht="15.75" customHeight="1" x14ac:dyDescent="0.2">
      <c r="A583" s="27"/>
      <c r="B583" s="27"/>
      <c r="C583" s="27"/>
      <c r="D583" s="27"/>
      <c r="E583" s="77"/>
      <c r="F583" s="361"/>
      <c r="G583" s="361"/>
      <c r="H583" s="361"/>
      <c r="I583" s="361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ht="15.75" customHeight="1" x14ac:dyDescent="0.2">
      <c r="A584" s="27"/>
      <c r="B584" s="27"/>
      <c r="C584" s="27"/>
      <c r="D584" s="27"/>
      <c r="E584" s="77"/>
      <c r="F584" s="361"/>
      <c r="G584" s="361"/>
      <c r="H584" s="361"/>
      <c r="I584" s="361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15.75" customHeight="1" x14ac:dyDescent="0.2">
      <c r="A585" s="27"/>
      <c r="B585" s="27"/>
      <c r="C585" s="27"/>
      <c r="D585" s="27"/>
      <c r="E585" s="77"/>
      <c r="F585" s="361"/>
      <c r="G585" s="361"/>
      <c r="H585" s="361"/>
      <c r="I585" s="361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 ht="15.75" customHeight="1" x14ac:dyDescent="0.2">
      <c r="A586" s="27"/>
      <c r="B586" s="27"/>
      <c r="C586" s="27"/>
      <c r="D586" s="27"/>
      <c r="E586" s="77"/>
      <c r="F586" s="361"/>
      <c r="G586" s="361"/>
      <c r="H586" s="361"/>
      <c r="I586" s="361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15.75" customHeight="1" x14ac:dyDescent="0.2">
      <c r="A587" s="27"/>
      <c r="B587" s="27"/>
      <c r="C587" s="27"/>
      <c r="D587" s="27"/>
      <c r="E587" s="77"/>
      <c r="F587" s="361"/>
      <c r="G587" s="361"/>
      <c r="H587" s="361"/>
      <c r="I587" s="361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 ht="15.75" customHeight="1" x14ac:dyDescent="0.2">
      <c r="A588" s="27"/>
      <c r="B588" s="27"/>
      <c r="C588" s="27"/>
      <c r="D588" s="27"/>
      <c r="E588" s="77"/>
      <c r="F588" s="361"/>
      <c r="G588" s="361"/>
      <c r="H588" s="361"/>
      <c r="I588" s="361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15.75" customHeight="1" x14ac:dyDescent="0.2">
      <c r="A589" s="27"/>
      <c r="B589" s="27"/>
      <c r="C589" s="27"/>
      <c r="D589" s="27"/>
      <c r="E589" s="77"/>
      <c r="F589" s="361"/>
      <c r="G589" s="361"/>
      <c r="H589" s="361"/>
      <c r="I589" s="361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 ht="15.75" customHeight="1" x14ac:dyDescent="0.2">
      <c r="A590" s="27"/>
      <c r="B590" s="27"/>
      <c r="C590" s="27"/>
      <c r="D590" s="27"/>
      <c r="E590" s="77"/>
      <c r="F590" s="361"/>
      <c r="G590" s="361"/>
      <c r="H590" s="361"/>
      <c r="I590" s="361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ht="15.75" customHeight="1" x14ac:dyDescent="0.2">
      <c r="A591" s="27"/>
      <c r="B591" s="27"/>
      <c r="C591" s="27"/>
      <c r="D591" s="27"/>
      <c r="E591" s="77"/>
      <c r="F591" s="361"/>
      <c r="G591" s="361"/>
      <c r="H591" s="361"/>
      <c r="I591" s="361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 ht="15.75" customHeight="1" x14ac:dyDescent="0.2">
      <c r="A592" s="27"/>
      <c r="B592" s="27"/>
      <c r="C592" s="27"/>
      <c r="D592" s="27"/>
      <c r="E592" s="77"/>
      <c r="F592" s="361"/>
      <c r="G592" s="361"/>
      <c r="H592" s="361"/>
      <c r="I592" s="361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 ht="15.75" customHeight="1" x14ac:dyDescent="0.2">
      <c r="A593" s="27"/>
      <c r="B593" s="27"/>
      <c r="C593" s="27"/>
      <c r="D593" s="27"/>
      <c r="E593" s="77"/>
      <c r="F593" s="361"/>
      <c r="G593" s="361"/>
      <c r="H593" s="361"/>
      <c r="I593" s="361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 ht="15.75" customHeight="1" x14ac:dyDescent="0.2">
      <c r="A594" s="27"/>
      <c r="B594" s="27"/>
      <c r="C594" s="27"/>
      <c r="D594" s="27"/>
      <c r="E594" s="77"/>
      <c r="F594" s="361"/>
      <c r="G594" s="361"/>
      <c r="H594" s="361"/>
      <c r="I594" s="361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 ht="15.75" customHeight="1" x14ac:dyDescent="0.2">
      <c r="A595" s="27"/>
      <c r="B595" s="27"/>
      <c r="C595" s="27"/>
      <c r="D595" s="27"/>
      <c r="E595" s="77"/>
      <c r="F595" s="361"/>
      <c r="G595" s="361"/>
      <c r="H595" s="361"/>
      <c r="I595" s="361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 ht="15.75" customHeight="1" x14ac:dyDescent="0.2">
      <c r="A596" s="27"/>
      <c r="B596" s="27"/>
      <c r="C596" s="27"/>
      <c r="D596" s="27"/>
      <c r="E596" s="77"/>
      <c r="F596" s="361"/>
      <c r="G596" s="361"/>
      <c r="H596" s="361"/>
      <c r="I596" s="361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 ht="15.75" customHeight="1" x14ac:dyDescent="0.2">
      <c r="A597" s="27"/>
      <c r="B597" s="27"/>
      <c r="C597" s="27"/>
      <c r="D597" s="27"/>
      <c r="E597" s="77"/>
      <c r="F597" s="361"/>
      <c r="G597" s="361"/>
      <c r="H597" s="361"/>
      <c r="I597" s="361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 ht="15.75" customHeight="1" x14ac:dyDescent="0.2">
      <c r="A598" s="27"/>
      <c r="B598" s="27"/>
      <c r="C598" s="27"/>
      <c r="D598" s="27"/>
      <c r="E598" s="77"/>
      <c r="F598" s="361"/>
      <c r="G598" s="361"/>
      <c r="H598" s="361"/>
      <c r="I598" s="361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 ht="15.75" customHeight="1" x14ac:dyDescent="0.2">
      <c r="A599" s="27"/>
      <c r="B599" s="27"/>
      <c r="C599" s="27"/>
      <c r="D599" s="27"/>
      <c r="E599" s="77"/>
      <c r="F599" s="361"/>
      <c r="G599" s="361"/>
      <c r="H599" s="361"/>
      <c r="I599" s="361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 ht="15.75" customHeight="1" x14ac:dyDescent="0.2">
      <c r="A600" s="27"/>
      <c r="B600" s="27"/>
      <c r="C600" s="27"/>
      <c r="D600" s="27"/>
      <c r="E600" s="77"/>
      <c r="F600" s="361"/>
      <c r="G600" s="361"/>
      <c r="H600" s="361"/>
      <c r="I600" s="361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 ht="15.75" customHeight="1" x14ac:dyDescent="0.2">
      <c r="A601" s="27"/>
      <c r="B601" s="27"/>
      <c r="C601" s="27"/>
      <c r="D601" s="27"/>
      <c r="E601" s="77"/>
      <c r="F601" s="361"/>
      <c r="G601" s="361"/>
      <c r="H601" s="361"/>
      <c r="I601" s="361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 ht="15.75" customHeight="1" x14ac:dyDescent="0.2">
      <c r="A602" s="27"/>
      <c r="B602" s="27"/>
      <c r="C602" s="27"/>
      <c r="D602" s="27"/>
      <c r="E602" s="77"/>
      <c r="F602" s="361"/>
      <c r="G602" s="361"/>
      <c r="H602" s="361"/>
      <c r="I602" s="361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 ht="15.75" customHeight="1" x14ac:dyDescent="0.2">
      <c r="A603" s="27"/>
      <c r="B603" s="27"/>
      <c r="C603" s="27"/>
      <c r="D603" s="27"/>
      <c r="E603" s="77"/>
      <c r="F603" s="361"/>
      <c r="G603" s="361"/>
      <c r="H603" s="361"/>
      <c r="I603" s="361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 ht="15.75" customHeight="1" x14ac:dyDescent="0.2">
      <c r="A604" s="27"/>
      <c r="B604" s="27"/>
      <c r="C604" s="27"/>
      <c r="D604" s="27"/>
      <c r="E604" s="77"/>
      <c r="F604" s="361"/>
      <c r="G604" s="361"/>
      <c r="H604" s="361"/>
      <c r="I604" s="361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 ht="15.75" customHeight="1" x14ac:dyDescent="0.2">
      <c r="A605" s="27"/>
      <c r="B605" s="27"/>
      <c r="C605" s="27"/>
      <c r="D605" s="27"/>
      <c r="E605" s="77"/>
      <c r="F605" s="361"/>
      <c r="G605" s="361"/>
      <c r="H605" s="361"/>
      <c r="I605" s="361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 ht="15.75" customHeight="1" x14ac:dyDescent="0.2">
      <c r="A606" s="27"/>
      <c r="B606" s="27"/>
      <c r="C606" s="27"/>
      <c r="D606" s="27"/>
      <c r="E606" s="77"/>
      <c r="F606" s="361"/>
      <c r="G606" s="361"/>
      <c r="H606" s="361"/>
      <c r="I606" s="361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 ht="15.75" customHeight="1" x14ac:dyDescent="0.2">
      <c r="A607" s="27"/>
      <c r="B607" s="27"/>
      <c r="C607" s="27"/>
      <c r="D607" s="27"/>
      <c r="E607" s="77"/>
      <c r="F607" s="361"/>
      <c r="G607" s="361"/>
      <c r="H607" s="361"/>
      <c r="I607" s="361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 ht="15.75" customHeight="1" x14ac:dyDescent="0.2">
      <c r="A608" s="27"/>
      <c r="B608" s="27"/>
      <c r="C608" s="27"/>
      <c r="D608" s="27"/>
      <c r="E608" s="77"/>
      <c r="F608" s="361"/>
      <c r="G608" s="361"/>
      <c r="H608" s="361"/>
      <c r="I608" s="361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 ht="15.75" customHeight="1" x14ac:dyDescent="0.2">
      <c r="A609" s="27"/>
      <c r="B609" s="27"/>
      <c r="C609" s="27"/>
      <c r="D609" s="27"/>
      <c r="E609" s="77"/>
      <c r="F609" s="361"/>
      <c r="G609" s="361"/>
      <c r="H609" s="361"/>
      <c r="I609" s="361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 ht="15.75" customHeight="1" x14ac:dyDescent="0.2">
      <c r="A610" s="27"/>
      <c r="B610" s="27"/>
      <c r="C610" s="27"/>
      <c r="D610" s="27"/>
      <c r="E610" s="77"/>
      <c r="F610" s="361"/>
      <c r="G610" s="361"/>
      <c r="H610" s="361"/>
      <c r="I610" s="361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 ht="15.75" customHeight="1" x14ac:dyDescent="0.2">
      <c r="A611" s="27"/>
      <c r="B611" s="27"/>
      <c r="C611" s="27"/>
      <c r="D611" s="27"/>
      <c r="E611" s="77"/>
      <c r="F611" s="361"/>
      <c r="G611" s="361"/>
      <c r="H611" s="361"/>
      <c r="I611" s="361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 ht="15.75" customHeight="1" x14ac:dyDescent="0.2">
      <c r="A612" s="27"/>
      <c r="B612" s="27"/>
      <c r="C612" s="27"/>
      <c r="D612" s="27"/>
      <c r="E612" s="77"/>
      <c r="F612" s="361"/>
      <c r="G612" s="361"/>
      <c r="H612" s="361"/>
      <c r="I612" s="361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 ht="15.75" customHeight="1" x14ac:dyDescent="0.2">
      <c r="A613" s="27"/>
      <c r="B613" s="27"/>
      <c r="C613" s="27"/>
      <c r="D613" s="27"/>
      <c r="E613" s="77"/>
      <c r="F613" s="361"/>
      <c r="G613" s="361"/>
      <c r="H613" s="361"/>
      <c r="I613" s="361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 ht="15.75" customHeight="1" x14ac:dyDescent="0.2">
      <c r="A614" s="27"/>
      <c r="B614" s="27"/>
      <c r="C614" s="27"/>
      <c r="D614" s="27"/>
      <c r="E614" s="77"/>
      <c r="F614" s="361"/>
      <c r="G614" s="361"/>
      <c r="H614" s="361"/>
      <c r="I614" s="361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 ht="15.75" customHeight="1" x14ac:dyDescent="0.2">
      <c r="A615" s="27"/>
      <c r="B615" s="27"/>
      <c r="C615" s="27"/>
      <c r="D615" s="27"/>
      <c r="E615" s="77"/>
      <c r="F615" s="361"/>
      <c r="G615" s="361"/>
      <c r="H615" s="361"/>
      <c r="I615" s="361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1:21" ht="15.75" customHeight="1" x14ac:dyDescent="0.2">
      <c r="A616" s="27"/>
      <c r="B616" s="27"/>
      <c r="C616" s="27"/>
      <c r="D616" s="27"/>
      <c r="E616" s="77"/>
      <c r="F616" s="361"/>
      <c r="G616" s="361"/>
      <c r="H616" s="361"/>
      <c r="I616" s="361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 ht="15.75" customHeight="1" x14ac:dyDescent="0.2">
      <c r="A617" s="27"/>
      <c r="B617" s="27"/>
      <c r="C617" s="27"/>
      <c r="D617" s="27"/>
      <c r="E617" s="77"/>
      <c r="F617" s="361"/>
      <c r="G617" s="361"/>
      <c r="H617" s="361"/>
      <c r="I617" s="361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1:21" ht="15.75" customHeight="1" x14ac:dyDescent="0.2">
      <c r="A618" s="27"/>
      <c r="B618" s="27"/>
      <c r="C618" s="27"/>
      <c r="D618" s="27"/>
      <c r="E618" s="77"/>
      <c r="F618" s="361"/>
      <c r="G618" s="361"/>
      <c r="H618" s="361"/>
      <c r="I618" s="361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 ht="15.75" customHeight="1" x14ac:dyDescent="0.2">
      <c r="A619" s="27"/>
      <c r="B619" s="27"/>
      <c r="C619" s="27"/>
      <c r="D619" s="27"/>
      <c r="E619" s="77"/>
      <c r="F619" s="361"/>
      <c r="G619" s="361"/>
      <c r="H619" s="361"/>
      <c r="I619" s="361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1:21" ht="15.75" customHeight="1" x14ac:dyDescent="0.2">
      <c r="A620" s="27"/>
      <c r="B620" s="27"/>
      <c r="C620" s="27"/>
      <c r="D620" s="27"/>
      <c r="E620" s="77"/>
      <c r="F620" s="361"/>
      <c r="G620" s="361"/>
      <c r="H620" s="361"/>
      <c r="I620" s="361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 ht="15.75" customHeight="1" x14ac:dyDescent="0.2">
      <c r="A621" s="27"/>
      <c r="B621" s="27"/>
      <c r="C621" s="27"/>
      <c r="D621" s="27"/>
      <c r="E621" s="77"/>
      <c r="F621" s="361"/>
      <c r="G621" s="361"/>
      <c r="H621" s="361"/>
      <c r="I621" s="361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 ht="15.75" customHeight="1" x14ac:dyDescent="0.2">
      <c r="A622" s="27"/>
      <c r="B622" s="27"/>
      <c r="C622" s="27"/>
      <c r="D622" s="27"/>
      <c r="E622" s="77"/>
      <c r="F622" s="361"/>
      <c r="G622" s="361"/>
      <c r="H622" s="361"/>
      <c r="I622" s="361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 ht="15.75" customHeight="1" x14ac:dyDescent="0.2">
      <c r="A623" s="27"/>
      <c r="B623" s="27"/>
      <c r="C623" s="27"/>
      <c r="D623" s="27"/>
      <c r="E623" s="77"/>
      <c r="F623" s="361"/>
      <c r="G623" s="361"/>
      <c r="H623" s="361"/>
      <c r="I623" s="361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 ht="15.75" customHeight="1" x14ac:dyDescent="0.2">
      <c r="A624" s="27"/>
      <c r="B624" s="27"/>
      <c r="C624" s="27"/>
      <c r="D624" s="27"/>
      <c r="E624" s="77"/>
      <c r="F624" s="361"/>
      <c r="G624" s="361"/>
      <c r="H624" s="361"/>
      <c r="I624" s="361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1:21" ht="15.75" customHeight="1" x14ac:dyDescent="0.2">
      <c r="A625" s="27"/>
      <c r="B625" s="27"/>
      <c r="C625" s="27"/>
      <c r="D625" s="27"/>
      <c r="E625" s="77"/>
      <c r="F625" s="361"/>
      <c r="G625" s="361"/>
      <c r="H625" s="361"/>
      <c r="I625" s="361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 ht="15.75" customHeight="1" x14ac:dyDescent="0.2">
      <c r="A626" s="27"/>
      <c r="B626" s="27"/>
      <c r="C626" s="27"/>
      <c r="D626" s="27"/>
      <c r="E626" s="77"/>
      <c r="F626" s="361"/>
      <c r="G626" s="361"/>
      <c r="H626" s="361"/>
      <c r="I626" s="361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1:21" ht="15.75" customHeight="1" x14ac:dyDescent="0.2">
      <c r="A627" s="27"/>
      <c r="B627" s="27"/>
      <c r="C627" s="27"/>
      <c r="D627" s="27"/>
      <c r="E627" s="77"/>
      <c r="F627" s="361"/>
      <c r="G627" s="361"/>
      <c r="H627" s="361"/>
      <c r="I627" s="361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1:21" ht="15.75" customHeight="1" x14ac:dyDescent="0.2">
      <c r="A628" s="27"/>
      <c r="B628" s="27"/>
      <c r="C628" s="27"/>
      <c r="D628" s="27"/>
      <c r="E628" s="77"/>
      <c r="F628" s="361"/>
      <c r="G628" s="361"/>
      <c r="H628" s="361"/>
      <c r="I628" s="361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1:21" ht="15.75" customHeight="1" x14ac:dyDescent="0.2">
      <c r="A629" s="27"/>
      <c r="B629" s="27"/>
      <c r="C629" s="27"/>
      <c r="D629" s="27"/>
      <c r="E629" s="77"/>
      <c r="F629" s="361"/>
      <c r="G629" s="361"/>
      <c r="H629" s="361"/>
      <c r="I629" s="361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1:21" ht="15.75" customHeight="1" x14ac:dyDescent="0.2">
      <c r="A630" s="27"/>
      <c r="B630" s="27"/>
      <c r="C630" s="27"/>
      <c r="D630" s="27"/>
      <c r="E630" s="77"/>
      <c r="F630" s="361"/>
      <c r="G630" s="361"/>
      <c r="H630" s="361"/>
      <c r="I630" s="361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1:21" ht="15.75" customHeight="1" x14ac:dyDescent="0.2">
      <c r="A631" s="27"/>
      <c r="B631" s="27"/>
      <c r="C631" s="27"/>
      <c r="D631" s="27"/>
      <c r="E631" s="77"/>
      <c r="F631" s="361"/>
      <c r="G631" s="361"/>
      <c r="H631" s="361"/>
      <c r="I631" s="361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1:21" ht="15.75" customHeight="1" x14ac:dyDescent="0.2">
      <c r="A632" s="27"/>
      <c r="B632" s="27"/>
      <c r="C632" s="27"/>
      <c r="D632" s="27"/>
      <c r="E632" s="77"/>
      <c r="F632" s="361"/>
      <c r="G632" s="361"/>
      <c r="H632" s="361"/>
      <c r="I632" s="361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1:21" ht="15.75" customHeight="1" x14ac:dyDescent="0.2">
      <c r="A633" s="27"/>
      <c r="B633" s="27"/>
      <c r="C633" s="27"/>
      <c r="D633" s="27"/>
      <c r="E633" s="77"/>
      <c r="F633" s="361"/>
      <c r="G633" s="361"/>
      <c r="H633" s="361"/>
      <c r="I633" s="361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1:21" ht="15.75" customHeight="1" x14ac:dyDescent="0.2">
      <c r="A634" s="27"/>
      <c r="B634" s="27"/>
      <c r="C634" s="27"/>
      <c r="D634" s="27"/>
      <c r="E634" s="77"/>
      <c r="F634" s="361"/>
      <c r="G634" s="361"/>
      <c r="H634" s="361"/>
      <c r="I634" s="361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1:21" ht="15.75" customHeight="1" x14ac:dyDescent="0.2">
      <c r="A635" s="27"/>
      <c r="B635" s="27"/>
      <c r="C635" s="27"/>
      <c r="D635" s="27"/>
      <c r="E635" s="77"/>
      <c r="F635" s="361"/>
      <c r="G635" s="361"/>
      <c r="H635" s="361"/>
      <c r="I635" s="361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1:21" ht="15.75" customHeight="1" x14ac:dyDescent="0.2">
      <c r="A636" s="27"/>
      <c r="B636" s="27"/>
      <c r="C636" s="27"/>
      <c r="D636" s="27"/>
      <c r="E636" s="77"/>
      <c r="F636" s="361"/>
      <c r="G636" s="361"/>
      <c r="H636" s="361"/>
      <c r="I636" s="361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1:21" ht="15.75" customHeight="1" x14ac:dyDescent="0.2">
      <c r="A637" s="27"/>
      <c r="B637" s="27"/>
      <c r="C637" s="27"/>
      <c r="D637" s="27"/>
      <c r="E637" s="77"/>
      <c r="F637" s="361"/>
      <c r="G637" s="361"/>
      <c r="H637" s="361"/>
      <c r="I637" s="361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1:21" ht="15.75" customHeight="1" x14ac:dyDescent="0.2">
      <c r="A638" s="27"/>
      <c r="B638" s="27"/>
      <c r="C638" s="27"/>
      <c r="D638" s="27"/>
      <c r="E638" s="77"/>
      <c r="F638" s="361"/>
      <c r="G638" s="361"/>
      <c r="H638" s="361"/>
      <c r="I638" s="361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1:21" ht="15.75" customHeight="1" x14ac:dyDescent="0.2">
      <c r="A639" s="27"/>
      <c r="B639" s="27"/>
      <c r="C639" s="27"/>
      <c r="D639" s="27"/>
      <c r="E639" s="77"/>
      <c r="F639" s="361"/>
      <c r="G639" s="361"/>
      <c r="H639" s="361"/>
      <c r="I639" s="361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1:21" ht="15.75" customHeight="1" x14ac:dyDescent="0.2">
      <c r="A640" s="27"/>
      <c r="B640" s="27"/>
      <c r="C640" s="27"/>
      <c r="D640" s="27"/>
      <c r="E640" s="77"/>
      <c r="F640" s="361"/>
      <c r="G640" s="361"/>
      <c r="H640" s="361"/>
      <c r="I640" s="361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1:21" ht="15.75" customHeight="1" x14ac:dyDescent="0.2">
      <c r="A641" s="27"/>
      <c r="B641" s="27"/>
      <c r="C641" s="27"/>
      <c r="D641" s="27"/>
      <c r="E641" s="77"/>
      <c r="F641" s="361"/>
      <c r="G641" s="361"/>
      <c r="H641" s="361"/>
      <c r="I641" s="361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1:21" ht="15.75" customHeight="1" x14ac:dyDescent="0.2">
      <c r="A642" s="27"/>
      <c r="B642" s="27"/>
      <c r="C642" s="27"/>
      <c r="D642" s="27"/>
      <c r="E642" s="77"/>
      <c r="F642" s="361"/>
      <c r="G642" s="361"/>
      <c r="H642" s="361"/>
      <c r="I642" s="361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1:21" ht="15.75" customHeight="1" x14ac:dyDescent="0.2">
      <c r="A643" s="27"/>
      <c r="B643" s="27"/>
      <c r="C643" s="27"/>
      <c r="D643" s="27"/>
      <c r="E643" s="77"/>
      <c r="F643" s="361"/>
      <c r="G643" s="361"/>
      <c r="H643" s="361"/>
      <c r="I643" s="361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1:21" ht="15.75" customHeight="1" x14ac:dyDescent="0.2">
      <c r="A644" s="27"/>
      <c r="B644" s="27"/>
      <c r="C644" s="27"/>
      <c r="D644" s="27"/>
      <c r="E644" s="77"/>
      <c r="F644" s="361"/>
      <c r="G644" s="361"/>
      <c r="H644" s="361"/>
      <c r="I644" s="361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1:21" ht="15.75" customHeight="1" x14ac:dyDescent="0.2">
      <c r="A645" s="27"/>
      <c r="B645" s="27"/>
      <c r="C645" s="27"/>
      <c r="D645" s="27"/>
      <c r="E645" s="77"/>
      <c r="F645" s="361"/>
      <c r="G645" s="361"/>
      <c r="H645" s="361"/>
      <c r="I645" s="361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1:21" ht="15.75" customHeight="1" x14ac:dyDescent="0.2">
      <c r="A646" s="27"/>
      <c r="B646" s="27"/>
      <c r="C646" s="27"/>
      <c r="D646" s="27"/>
      <c r="E646" s="77"/>
      <c r="F646" s="361"/>
      <c r="G646" s="361"/>
      <c r="H646" s="361"/>
      <c r="I646" s="361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1:21" ht="15.75" customHeight="1" x14ac:dyDescent="0.2">
      <c r="A647" s="27"/>
      <c r="B647" s="27"/>
      <c r="C647" s="27"/>
      <c r="D647" s="27"/>
      <c r="E647" s="77"/>
      <c r="F647" s="361"/>
      <c r="G647" s="361"/>
      <c r="H647" s="361"/>
      <c r="I647" s="361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1:21" ht="15.75" customHeight="1" x14ac:dyDescent="0.2">
      <c r="A648" s="27"/>
      <c r="B648" s="27"/>
      <c r="C648" s="27"/>
      <c r="D648" s="27"/>
      <c r="E648" s="77"/>
      <c r="F648" s="361"/>
      <c r="G648" s="361"/>
      <c r="H648" s="361"/>
      <c r="I648" s="361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1:21" ht="15.75" customHeight="1" x14ac:dyDescent="0.2">
      <c r="A649" s="27"/>
      <c r="B649" s="27"/>
      <c r="C649" s="27"/>
      <c r="D649" s="27"/>
      <c r="E649" s="77"/>
      <c r="F649" s="361"/>
      <c r="G649" s="361"/>
      <c r="H649" s="361"/>
      <c r="I649" s="361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1:21" ht="15.75" customHeight="1" x14ac:dyDescent="0.2">
      <c r="A650" s="27"/>
      <c r="B650" s="27"/>
      <c r="C650" s="27"/>
      <c r="D650" s="27"/>
      <c r="E650" s="77"/>
      <c r="F650" s="361"/>
      <c r="G650" s="361"/>
      <c r="H650" s="361"/>
      <c r="I650" s="361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1:21" ht="15.75" customHeight="1" x14ac:dyDescent="0.2">
      <c r="A651" s="27"/>
      <c r="B651" s="27"/>
      <c r="C651" s="27"/>
      <c r="D651" s="27"/>
      <c r="E651" s="77"/>
      <c r="F651" s="361"/>
      <c r="G651" s="361"/>
      <c r="H651" s="361"/>
      <c r="I651" s="361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1:21" ht="15.75" customHeight="1" x14ac:dyDescent="0.2">
      <c r="A652" s="27"/>
      <c r="B652" s="27"/>
      <c r="C652" s="27"/>
      <c r="D652" s="27"/>
      <c r="E652" s="77"/>
      <c r="F652" s="361"/>
      <c r="G652" s="361"/>
      <c r="H652" s="361"/>
      <c r="I652" s="361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1:21" ht="15.75" customHeight="1" x14ac:dyDescent="0.2">
      <c r="A653" s="27"/>
      <c r="B653" s="27"/>
      <c r="C653" s="27"/>
      <c r="D653" s="27"/>
      <c r="E653" s="77"/>
      <c r="F653" s="361"/>
      <c r="G653" s="361"/>
      <c r="H653" s="361"/>
      <c r="I653" s="361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1:21" ht="15.75" customHeight="1" x14ac:dyDescent="0.2">
      <c r="A654" s="27"/>
      <c r="B654" s="27"/>
      <c r="C654" s="27"/>
      <c r="D654" s="27"/>
      <c r="E654" s="77"/>
      <c r="F654" s="361"/>
      <c r="G654" s="361"/>
      <c r="H654" s="361"/>
      <c r="I654" s="361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1:21" ht="15.75" customHeight="1" x14ac:dyDescent="0.2">
      <c r="A655" s="27"/>
      <c r="B655" s="27"/>
      <c r="C655" s="27"/>
      <c r="D655" s="27"/>
      <c r="E655" s="77"/>
      <c r="F655" s="361"/>
      <c r="G655" s="361"/>
      <c r="H655" s="361"/>
      <c r="I655" s="361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1:21" ht="15.75" customHeight="1" x14ac:dyDescent="0.2">
      <c r="A656" s="27"/>
      <c r="B656" s="27"/>
      <c r="C656" s="27"/>
      <c r="D656" s="27"/>
      <c r="E656" s="77"/>
      <c r="F656" s="361"/>
      <c r="G656" s="361"/>
      <c r="H656" s="361"/>
      <c r="I656" s="361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1:21" ht="15.75" customHeight="1" x14ac:dyDescent="0.2">
      <c r="A657" s="27"/>
      <c r="B657" s="27"/>
      <c r="C657" s="27"/>
      <c r="D657" s="27"/>
      <c r="E657" s="77"/>
      <c r="F657" s="361"/>
      <c r="G657" s="361"/>
      <c r="H657" s="361"/>
      <c r="I657" s="361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1:21" ht="15.75" customHeight="1" x14ac:dyDescent="0.2">
      <c r="A658" s="27"/>
      <c r="B658" s="27"/>
      <c r="C658" s="27"/>
      <c r="D658" s="27"/>
      <c r="E658" s="77"/>
      <c r="F658" s="361"/>
      <c r="G658" s="361"/>
      <c r="H658" s="361"/>
      <c r="I658" s="361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1:21" ht="15.75" customHeight="1" x14ac:dyDescent="0.2">
      <c r="A659" s="27"/>
      <c r="B659" s="27"/>
      <c r="C659" s="27"/>
      <c r="D659" s="27"/>
      <c r="E659" s="77"/>
      <c r="F659" s="361"/>
      <c r="G659" s="361"/>
      <c r="H659" s="361"/>
      <c r="I659" s="361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1:21" ht="15.75" customHeight="1" x14ac:dyDescent="0.2">
      <c r="A660" s="27"/>
      <c r="B660" s="27"/>
      <c r="C660" s="27"/>
      <c r="D660" s="27"/>
      <c r="E660" s="77"/>
      <c r="F660" s="361"/>
      <c r="G660" s="361"/>
      <c r="H660" s="361"/>
      <c r="I660" s="361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1:21" ht="15.75" customHeight="1" x14ac:dyDescent="0.2">
      <c r="A661" s="27"/>
      <c r="B661" s="27"/>
      <c r="C661" s="27"/>
      <c r="D661" s="27"/>
      <c r="E661" s="77"/>
      <c r="F661" s="361"/>
      <c r="G661" s="361"/>
      <c r="H661" s="361"/>
      <c r="I661" s="361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1:21" ht="15.75" customHeight="1" x14ac:dyDescent="0.2">
      <c r="A662" s="27"/>
      <c r="B662" s="27"/>
      <c r="C662" s="27"/>
      <c r="D662" s="27"/>
      <c r="E662" s="77"/>
      <c r="F662" s="361"/>
      <c r="G662" s="361"/>
      <c r="H662" s="361"/>
      <c r="I662" s="361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1:21" ht="15.75" customHeight="1" x14ac:dyDescent="0.2">
      <c r="A663" s="27"/>
      <c r="B663" s="27"/>
      <c r="C663" s="27"/>
      <c r="D663" s="27"/>
      <c r="E663" s="77"/>
      <c r="F663" s="361"/>
      <c r="G663" s="361"/>
      <c r="H663" s="361"/>
      <c r="I663" s="361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1:21" ht="15.75" customHeight="1" x14ac:dyDescent="0.2">
      <c r="A664" s="27"/>
      <c r="B664" s="27"/>
      <c r="C664" s="27"/>
      <c r="D664" s="27"/>
      <c r="E664" s="77"/>
      <c r="F664" s="361"/>
      <c r="G664" s="361"/>
      <c r="H664" s="361"/>
      <c r="I664" s="361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1:21" ht="15.75" customHeight="1" x14ac:dyDescent="0.2">
      <c r="A665" s="27"/>
      <c r="B665" s="27"/>
      <c r="C665" s="27"/>
      <c r="D665" s="27"/>
      <c r="E665" s="77"/>
      <c r="F665" s="361"/>
      <c r="G665" s="361"/>
      <c r="H665" s="361"/>
      <c r="I665" s="361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1:21" ht="15.75" customHeight="1" x14ac:dyDescent="0.2">
      <c r="A666" s="27"/>
      <c r="B666" s="27"/>
      <c r="C666" s="27"/>
      <c r="D666" s="27"/>
      <c r="E666" s="77"/>
      <c r="F666" s="361"/>
      <c r="G666" s="361"/>
      <c r="H666" s="361"/>
      <c r="I666" s="361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1:21" ht="15.75" customHeight="1" x14ac:dyDescent="0.2">
      <c r="A667" s="27"/>
      <c r="B667" s="27"/>
      <c r="C667" s="27"/>
      <c r="D667" s="27"/>
      <c r="E667" s="77"/>
      <c r="F667" s="361"/>
      <c r="G667" s="361"/>
      <c r="H667" s="361"/>
      <c r="I667" s="361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1:21" ht="15.75" customHeight="1" x14ac:dyDescent="0.2">
      <c r="A668" s="27"/>
      <c r="B668" s="27"/>
      <c r="C668" s="27"/>
      <c r="D668" s="27"/>
      <c r="E668" s="77"/>
      <c r="F668" s="361"/>
      <c r="G668" s="361"/>
      <c r="H668" s="361"/>
      <c r="I668" s="361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1:21" ht="15.75" customHeight="1" x14ac:dyDescent="0.2">
      <c r="A669" s="27"/>
      <c r="B669" s="27"/>
      <c r="C669" s="27"/>
      <c r="D669" s="27"/>
      <c r="E669" s="77"/>
      <c r="F669" s="361"/>
      <c r="G669" s="361"/>
      <c r="H669" s="361"/>
      <c r="I669" s="361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spans="1:21" ht="15.75" customHeight="1" x14ac:dyDescent="0.2">
      <c r="A670" s="27"/>
      <c r="B670" s="27"/>
      <c r="C670" s="27"/>
      <c r="D670" s="27"/>
      <c r="E670" s="77"/>
      <c r="F670" s="361"/>
      <c r="G670" s="361"/>
      <c r="H670" s="361"/>
      <c r="I670" s="361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spans="1:21" ht="15.75" customHeight="1" x14ac:dyDescent="0.2">
      <c r="A671" s="27"/>
      <c r="B671" s="27"/>
      <c r="C671" s="27"/>
      <c r="D671" s="27"/>
      <c r="E671" s="77"/>
      <c r="F671" s="361"/>
      <c r="G671" s="361"/>
      <c r="H671" s="361"/>
      <c r="I671" s="361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spans="1:21" ht="15.75" customHeight="1" x14ac:dyDescent="0.2">
      <c r="A672" s="27"/>
      <c r="B672" s="27"/>
      <c r="C672" s="27"/>
      <c r="D672" s="27"/>
      <c r="E672" s="77"/>
      <c r="F672" s="361"/>
      <c r="G672" s="361"/>
      <c r="H672" s="361"/>
      <c r="I672" s="361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spans="1:21" ht="15.75" customHeight="1" x14ac:dyDescent="0.2">
      <c r="A673" s="27"/>
      <c r="B673" s="27"/>
      <c r="C673" s="27"/>
      <c r="D673" s="27"/>
      <c r="E673" s="77"/>
      <c r="F673" s="361"/>
      <c r="G673" s="361"/>
      <c r="H673" s="361"/>
      <c r="I673" s="361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spans="1:21" ht="15.75" customHeight="1" x14ac:dyDescent="0.2">
      <c r="A674" s="27"/>
      <c r="B674" s="27"/>
      <c r="C674" s="27"/>
      <c r="D674" s="27"/>
      <c r="E674" s="77"/>
      <c r="F674" s="361"/>
      <c r="G674" s="361"/>
      <c r="H674" s="361"/>
      <c r="I674" s="361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spans="1:21" ht="15.75" customHeight="1" x14ac:dyDescent="0.2">
      <c r="A675" s="27"/>
      <c r="B675" s="27"/>
      <c r="C675" s="27"/>
      <c r="D675" s="27"/>
      <c r="E675" s="77"/>
      <c r="F675" s="361"/>
      <c r="G675" s="361"/>
      <c r="H675" s="361"/>
      <c r="I675" s="361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spans="1:21" ht="15.75" customHeight="1" x14ac:dyDescent="0.2">
      <c r="A676" s="27"/>
      <c r="B676" s="27"/>
      <c r="C676" s="27"/>
      <c r="D676" s="27"/>
      <c r="E676" s="77"/>
      <c r="F676" s="361"/>
      <c r="G676" s="361"/>
      <c r="H676" s="361"/>
      <c r="I676" s="361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spans="1:21" ht="15.75" customHeight="1" x14ac:dyDescent="0.2">
      <c r="A677" s="27"/>
      <c r="B677" s="27"/>
      <c r="C677" s="27"/>
      <c r="D677" s="27"/>
      <c r="E677" s="77"/>
      <c r="F677" s="361"/>
      <c r="G677" s="361"/>
      <c r="H677" s="361"/>
      <c r="I677" s="361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spans="1:21" ht="15.75" customHeight="1" x14ac:dyDescent="0.2">
      <c r="A678" s="27"/>
      <c r="B678" s="27"/>
      <c r="C678" s="27"/>
      <c r="D678" s="27"/>
      <c r="E678" s="77"/>
      <c r="F678" s="361"/>
      <c r="G678" s="361"/>
      <c r="H678" s="361"/>
      <c r="I678" s="361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spans="1:21" ht="15.75" customHeight="1" x14ac:dyDescent="0.2">
      <c r="A679" s="27"/>
      <c r="B679" s="27"/>
      <c r="C679" s="27"/>
      <c r="D679" s="27"/>
      <c r="E679" s="77"/>
      <c r="F679" s="361"/>
      <c r="G679" s="361"/>
      <c r="H679" s="361"/>
      <c r="I679" s="361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spans="1:21" ht="15.75" customHeight="1" x14ac:dyDescent="0.2">
      <c r="A680" s="27"/>
      <c r="B680" s="27"/>
      <c r="C680" s="27"/>
      <c r="D680" s="27"/>
      <c r="E680" s="77"/>
      <c r="F680" s="361"/>
      <c r="G680" s="361"/>
      <c r="H680" s="361"/>
      <c r="I680" s="361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spans="1:21" ht="15.75" customHeight="1" x14ac:dyDescent="0.2">
      <c r="A681" s="27"/>
      <c r="B681" s="27"/>
      <c r="C681" s="27"/>
      <c r="D681" s="27"/>
      <c r="E681" s="77"/>
      <c r="F681" s="361"/>
      <c r="G681" s="361"/>
      <c r="H681" s="361"/>
      <c r="I681" s="361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ht="15.75" customHeight="1" x14ac:dyDescent="0.2">
      <c r="A682" s="27"/>
      <c r="B682" s="27"/>
      <c r="C682" s="27"/>
      <c r="D682" s="27"/>
      <c r="E682" s="77"/>
      <c r="F682" s="361"/>
      <c r="G682" s="361"/>
      <c r="H682" s="361"/>
      <c r="I682" s="361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ht="15.75" customHeight="1" x14ac:dyDescent="0.2">
      <c r="A683" s="27"/>
      <c r="B683" s="27"/>
      <c r="C683" s="27"/>
      <c r="D683" s="27"/>
      <c r="E683" s="77"/>
      <c r="F683" s="361"/>
      <c r="G683" s="361"/>
      <c r="H683" s="361"/>
      <c r="I683" s="361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ht="15.75" customHeight="1" x14ac:dyDescent="0.2">
      <c r="A684" s="27"/>
      <c r="B684" s="27"/>
      <c r="C684" s="27"/>
      <c r="D684" s="27"/>
      <c r="E684" s="77"/>
      <c r="F684" s="361"/>
      <c r="G684" s="361"/>
      <c r="H684" s="361"/>
      <c r="I684" s="361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ht="15.75" customHeight="1" x14ac:dyDescent="0.2">
      <c r="A685" s="27"/>
      <c r="B685" s="27"/>
      <c r="C685" s="27"/>
      <c r="D685" s="27"/>
      <c r="E685" s="77"/>
      <c r="F685" s="361"/>
      <c r="G685" s="361"/>
      <c r="H685" s="361"/>
      <c r="I685" s="361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ht="15.75" customHeight="1" x14ac:dyDescent="0.2">
      <c r="A686" s="27"/>
      <c r="B686" s="27"/>
      <c r="C686" s="27"/>
      <c r="D686" s="27"/>
      <c r="E686" s="77"/>
      <c r="F686" s="361"/>
      <c r="G686" s="361"/>
      <c r="H686" s="361"/>
      <c r="I686" s="361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spans="1:21" ht="15.75" customHeight="1" x14ac:dyDescent="0.2">
      <c r="A687" s="27"/>
      <c r="B687" s="27"/>
      <c r="C687" s="27"/>
      <c r="D687" s="27"/>
      <c r="E687" s="77"/>
      <c r="F687" s="361"/>
      <c r="G687" s="361"/>
      <c r="H687" s="361"/>
      <c r="I687" s="361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spans="1:21" ht="15.75" customHeight="1" x14ac:dyDescent="0.2">
      <c r="A688" s="27"/>
      <c r="B688" s="27"/>
      <c r="C688" s="27"/>
      <c r="D688" s="27"/>
      <c r="E688" s="77"/>
      <c r="F688" s="361"/>
      <c r="G688" s="361"/>
      <c r="H688" s="361"/>
      <c r="I688" s="361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spans="1:21" ht="15.75" customHeight="1" x14ac:dyDescent="0.2">
      <c r="A689" s="27"/>
      <c r="B689" s="27"/>
      <c r="C689" s="27"/>
      <c r="D689" s="27"/>
      <c r="E689" s="77"/>
      <c r="F689" s="361"/>
      <c r="G689" s="361"/>
      <c r="H689" s="361"/>
      <c r="I689" s="361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spans="1:21" ht="15.75" customHeight="1" x14ac:dyDescent="0.2">
      <c r="A690" s="27"/>
      <c r="B690" s="27"/>
      <c r="C690" s="27"/>
      <c r="D690" s="27"/>
      <c r="E690" s="77"/>
      <c r="F690" s="361"/>
      <c r="G690" s="361"/>
      <c r="H690" s="361"/>
      <c r="I690" s="361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spans="1:21" ht="15.75" customHeight="1" x14ac:dyDescent="0.2">
      <c r="A691" s="27"/>
      <c r="B691" s="27"/>
      <c r="C691" s="27"/>
      <c r="D691" s="27"/>
      <c r="E691" s="77"/>
      <c r="F691" s="361"/>
      <c r="G691" s="361"/>
      <c r="H691" s="361"/>
      <c r="I691" s="361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spans="1:21" ht="15.75" customHeight="1" x14ac:dyDescent="0.2">
      <c r="A692" s="27"/>
      <c r="B692" s="27"/>
      <c r="C692" s="27"/>
      <c r="D692" s="27"/>
      <c r="E692" s="77"/>
      <c r="F692" s="361"/>
      <c r="G692" s="361"/>
      <c r="H692" s="361"/>
      <c r="I692" s="361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spans="1:21" ht="15.75" customHeight="1" x14ac:dyDescent="0.2">
      <c r="A693" s="27"/>
      <c r="B693" s="27"/>
      <c r="C693" s="27"/>
      <c r="D693" s="27"/>
      <c r="E693" s="77"/>
      <c r="F693" s="361"/>
      <c r="G693" s="361"/>
      <c r="H693" s="361"/>
      <c r="I693" s="361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spans="1:21" ht="15.75" customHeight="1" x14ac:dyDescent="0.2">
      <c r="A694" s="27"/>
      <c r="B694" s="27"/>
      <c r="C694" s="27"/>
      <c r="D694" s="27"/>
      <c r="E694" s="77"/>
      <c r="F694" s="361"/>
      <c r="G694" s="361"/>
      <c r="H694" s="361"/>
      <c r="I694" s="361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spans="1:21" ht="15.75" customHeight="1" x14ac:dyDescent="0.2">
      <c r="A695" s="27"/>
      <c r="B695" s="27"/>
      <c r="C695" s="27"/>
      <c r="D695" s="27"/>
      <c r="E695" s="77"/>
      <c r="F695" s="361"/>
      <c r="G695" s="361"/>
      <c r="H695" s="361"/>
      <c r="I695" s="361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spans="1:21" ht="15.75" customHeight="1" x14ac:dyDescent="0.2">
      <c r="A696" s="27"/>
      <c r="B696" s="27"/>
      <c r="C696" s="27"/>
      <c r="D696" s="27"/>
      <c r="E696" s="77"/>
      <c r="F696" s="361"/>
      <c r="G696" s="361"/>
      <c r="H696" s="361"/>
      <c r="I696" s="361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spans="1:21" ht="15.75" customHeight="1" x14ac:dyDescent="0.2">
      <c r="A697" s="27"/>
      <c r="B697" s="27"/>
      <c r="C697" s="27"/>
      <c r="D697" s="27"/>
      <c r="E697" s="77"/>
      <c r="F697" s="361"/>
      <c r="G697" s="361"/>
      <c r="H697" s="361"/>
      <c r="I697" s="361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spans="1:21" ht="15.75" customHeight="1" x14ac:dyDescent="0.2">
      <c r="A698" s="27"/>
      <c r="B698" s="27"/>
      <c r="C698" s="27"/>
      <c r="D698" s="27"/>
      <c r="E698" s="77"/>
      <c r="F698" s="361"/>
      <c r="G698" s="361"/>
      <c r="H698" s="361"/>
      <c r="I698" s="361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spans="1:21" ht="15.75" customHeight="1" x14ac:dyDescent="0.2">
      <c r="A699" s="27"/>
      <c r="B699" s="27"/>
      <c r="C699" s="27"/>
      <c r="D699" s="27"/>
      <c r="E699" s="77"/>
      <c r="F699" s="361"/>
      <c r="G699" s="361"/>
      <c r="H699" s="361"/>
      <c r="I699" s="361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spans="1:21" ht="15.75" customHeight="1" x14ac:dyDescent="0.2">
      <c r="A700" s="27"/>
      <c r="B700" s="27"/>
      <c r="C700" s="27"/>
      <c r="D700" s="27"/>
      <c r="E700" s="77"/>
      <c r="F700" s="361"/>
      <c r="G700" s="361"/>
      <c r="H700" s="361"/>
      <c r="I700" s="361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spans="1:21" ht="15.75" customHeight="1" x14ac:dyDescent="0.2">
      <c r="A701" s="27"/>
      <c r="B701" s="27"/>
      <c r="C701" s="27"/>
      <c r="D701" s="27"/>
      <c r="E701" s="77"/>
      <c r="F701" s="361"/>
      <c r="G701" s="361"/>
      <c r="H701" s="361"/>
      <c r="I701" s="361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spans="1:21" ht="15.75" customHeight="1" x14ac:dyDescent="0.2">
      <c r="A702" s="27"/>
      <c r="B702" s="27"/>
      <c r="C702" s="27"/>
      <c r="D702" s="27"/>
      <c r="E702" s="77"/>
      <c r="F702" s="361"/>
      <c r="G702" s="361"/>
      <c r="H702" s="361"/>
      <c r="I702" s="361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spans="1:21" ht="15.75" customHeight="1" x14ac:dyDescent="0.2">
      <c r="A703" s="27"/>
      <c r="B703" s="27"/>
      <c r="C703" s="27"/>
      <c r="D703" s="27"/>
      <c r="E703" s="77"/>
      <c r="F703" s="361"/>
      <c r="G703" s="361"/>
      <c r="H703" s="361"/>
      <c r="I703" s="361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spans="1:21" ht="15.75" customHeight="1" x14ac:dyDescent="0.2">
      <c r="A704" s="27"/>
      <c r="B704" s="27"/>
      <c r="C704" s="27"/>
      <c r="D704" s="27"/>
      <c r="E704" s="77"/>
      <c r="F704" s="361"/>
      <c r="G704" s="361"/>
      <c r="H704" s="361"/>
      <c r="I704" s="361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spans="1:21" ht="15.75" customHeight="1" x14ac:dyDescent="0.2">
      <c r="A705" s="27"/>
      <c r="B705" s="27"/>
      <c r="C705" s="27"/>
      <c r="D705" s="27"/>
      <c r="E705" s="77"/>
      <c r="F705" s="361"/>
      <c r="G705" s="361"/>
      <c r="H705" s="361"/>
      <c r="I705" s="361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spans="1:21" ht="15.75" customHeight="1" x14ac:dyDescent="0.2">
      <c r="A706" s="27"/>
      <c r="B706" s="27"/>
      <c r="C706" s="27"/>
      <c r="D706" s="27"/>
      <c r="E706" s="77"/>
      <c r="F706" s="361"/>
      <c r="G706" s="361"/>
      <c r="H706" s="361"/>
      <c r="I706" s="361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spans="1:21" ht="15.75" customHeight="1" x14ac:dyDescent="0.2">
      <c r="A707" s="27"/>
      <c r="B707" s="27"/>
      <c r="C707" s="27"/>
      <c r="D707" s="27"/>
      <c r="E707" s="77"/>
      <c r="F707" s="361"/>
      <c r="G707" s="361"/>
      <c r="H707" s="361"/>
      <c r="I707" s="361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spans="1:21" ht="15.75" customHeight="1" x14ac:dyDescent="0.2">
      <c r="A708" s="27"/>
      <c r="B708" s="27"/>
      <c r="C708" s="27"/>
      <c r="D708" s="27"/>
      <c r="E708" s="77"/>
      <c r="F708" s="361"/>
      <c r="G708" s="361"/>
      <c r="H708" s="361"/>
      <c r="I708" s="361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spans="1:21" ht="15.75" customHeight="1" x14ac:dyDescent="0.2">
      <c r="A709" s="27"/>
      <c r="B709" s="27"/>
      <c r="C709" s="27"/>
      <c r="D709" s="27"/>
      <c r="E709" s="77"/>
      <c r="F709" s="361"/>
      <c r="G709" s="361"/>
      <c r="H709" s="361"/>
      <c r="I709" s="361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spans="1:21" ht="15.75" customHeight="1" x14ac:dyDescent="0.2">
      <c r="A710" s="27"/>
      <c r="B710" s="27"/>
      <c r="C710" s="27"/>
      <c r="D710" s="27"/>
      <c r="E710" s="77"/>
      <c r="F710" s="361"/>
      <c r="G710" s="361"/>
      <c r="H710" s="361"/>
      <c r="I710" s="361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spans="1:21" ht="15.75" customHeight="1" x14ac:dyDescent="0.2">
      <c r="A711" s="27"/>
      <c r="B711" s="27"/>
      <c r="C711" s="27"/>
      <c r="D711" s="27"/>
      <c r="E711" s="77"/>
      <c r="F711" s="361"/>
      <c r="G711" s="361"/>
      <c r="H711" s="361"/>
      <c r="I711" s="361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spans="1:21" ht="15.75" customHeight="1" x14ac:dyDescent="0.2">
      <c r="A712" s="27"/>
      <c r="B712" s="27"/>
      <c r="C712" s="27"/>
      <c r="D712" s="27"/>
      <c r="E712" s="77"/>
      <c r="F712" s="361"/>
      <c r="G712" s="361"/>
      <c r="H712" s="361"/>
      <c r="I712" s="361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spans="1:21" ht="15.75" customHeight="1" x14ac:dyDescent="0.2">
      <c r="A713" s="27"/>
      <c r="B713" s="27"/>
      <c r="C713" s="27"/>
      <c r="D713" s="27"/>
      <c r="E713" s="77"/>
      <c r="F713" s="361"/>
      <c r="G713" s="361"/>
      <c r="H713" s="361"/>
      <c r="I713" s="361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spans="1:21" ht="15.75" customHeight="1" x14ac:dyDescent="0.2">
      <c r="A714" s="27"/>
      <c r="B714" s="27"/>
      <c r="C714" s="27"/>
      <c r="D714" s="27"/>
      <c r="E714" s="77"/>
      <c r="F714" s="361"/>
      <c r="G714" s="361"/>
      <c r="H714" s="361"/>
      <c r="I714" s="361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spans="1:21" ht="15.75" customHeight="1" x14ac:dyDescent="0.2">
      <c r="A715" s="27"/>
      <c r="B715" s="27"/>
      <c r="C715" s="27"/>
      <c r="D715" s="27"/>
      <c r="E715" s="77"/>
      <c r="F715" s="361"/>
      <c r="G715" s="361"/>
      <c r="H715" s="361"/>
      <c r="I715" s="361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spans="1:21" ht="15.75" customHeight="1" x14ac:dyDescent="0.2">
      <c r="A716" s="27"/>
      <c r="B716" s="27"/>
      <c r="C716" s="27"/>
      <c r="D716" s="27"/>
      <c r="E716" s="77"/>
      <c r="F716" s="361"/>
      <c r="G716" s="361"/>
      <c r="H716" s="361"/>
      <c r="I716" s="361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spans="1:21" ht="15.75" customHeight="1" x14ac:dyDescent="0.2">
      <c r="A717" s="27"/>
      <c r="B717" s="27"/>
      <c r="C717" s="27"/>
      <c r="D717" s="27"/>
      <c r="E717" s="77"/>
      <c r="F717" s="361"/>
      <c r="G717" s="361"/>
      <c r="H717" s="361"/>
      <c r="I717" s="361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spans="1:21" ht="15.75" customHeight="1" x14ac:dyDescent="0.2">
      <c r="A718" s="27"/>
      <c r="B718" s="27"/>
      <c r="C718" s="27"/>
      <c r="D718" s="27"/>
      <c r="E718" s="77"/>
      <c r="F718" s="361"/>
      <c r="G718" s="361"/>
      <c r="H718" s="361"/>
      <c r="I718" s="361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spans="1:21" ht="15.75" customHeight="1" x14ac:dyDescent="0.2">
      <c r="A719" s="27"/>
      <c r="B719" s="27"/>
      <c r="C719" s="27"/>
      <c r="D719" s="27"/>
      <c r="E719" s="77"/>
      <c r="F719" s="361"/>
      <c r="G719" s="361"/>
      <c r="H719" s="361"/>
      <c r="I719" s="361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spans="1:21" ht="15.75" customHeight="1" x14ac:dyDescent="0.2">
      <c r="A720" s="27"/>
      <c r="B720" s="27"/>
      <c r="C720" s="27"/>
      <c r="D720" s="27"/>
      <c r="E720" s="77"/>
      <c r="F720" s="361"/>
      <c r="G720" s="361"/>
      <c r="H720" s="361"/>
      <c r="I720" s="361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spans="1:21" ht="15.75" customHeight="1" x14ac:dyDescent="0.2">
      <c r="A721" s="27"/>
      <c r="B721" s="27"/>
      <c r="C721" s="27"/>
      <c r="D721" s="27"/>
      <c r="E721" s="77"/>
      <c r="F721" s="361"/>
      <c r="G721" s="361"/>
      <c r="H721" s="361"/>
      <c r="I721" s="361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spans="1:21" ht="15.75" customHeight="1" x14ac:dyDescent="0.2">
      <c r="A722" s="27"/>
      <c r="B722" s="27"/>
      <c r="C722" s="27"/>
      <c r="D722" s="27"/>
      <c r="E722" s="77"/>
      <c r="F722" s="361"/>
      <c r="G722" s="361"/>
      <c r="H722" s="361"/>
      <c r="I722" s="361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spans="1:21" ht="15.75" customHeight="1" x14ac:dyDescent="0.2">
      <c r="A723" s="27"/>
      <c r="B723" s="27"/>
      <c r="C723" s="27"/>
      <c r="D723" s="27"/>
      <c r="E723" s="77"/>
      <c r="F723" s="361"/>
      <c r="G723" s="361"/>
      <c r="H723" s="361"/>
      <c r="I723" s="361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spans="1:21" ht="15.75" customHeight="1" x14ac:dyDescent="0.2">
      <c r="A724" s="27"/>
      <c r="B724" s="27"/>
      <c r="C724" s="27"/>
      <c r="D724" s="27"/>
      <c r="E724" s="77"/>
      <c r="F724" s="361"/>
      <c r="G724" s="361"/>
      <c r="H724" s="361"/>
      <c r="I724" s="361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spans="1:21" ht="15.75" customHeight="1" x14ac:dyDescent="0.2">
      <c r="A725" s="27"/>
      <c r="B725" s="27"/>
      <c r="C725" s="27"/>
      <c r="D725" s="27"/>
      <c r="E725" s="77"/>
      <c r="F725" s="361"/>
      <c r="G725" s="361"/>
      <c r="H725" s="361"/>
      <c r="I725" s="361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spans="1:21" ht="15.75" customHeight="1" x14ac:dyDescent="0.2">
      <c r="A726" s="27"/>
      <c r="B726" s="27"/>
      <c r="C726" s="27"/>
      <c r="D726" s="27"/>
      <c r="E726" s="77"/>
      <c r="F726" s="361"/>
      <c r="G726" s="361"/>
      <c r="H726" s="361"/>
      <c r="I726" s="361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spans="1:21" ht="15.75" customHeight="1" x14ac:dyDescent="0.2">
      <c r="A727" s="27"/>
      <c r="B727" s="27"/>
      <c r="C727" s="27"/>
      <c r="D727" s="27"/>
      <c r="E727" s="77"/>
      <c r="F727" s="361"/>
      <c r="G727" s="361"/>
      <c r="H727" s="361"/>
      <c r="I727" s="361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spans="1:21" ht="15.75" customHeight="1" x14ac:dyDescent="0.2">
      <c r="A728" s="27"/>
      <c r="B728" s="27"/>
      <c r="C728" s="27"/>
      <c r="D728" s="27"/>
      <c r="E728" s="77"/>
      <c r="F728" s="361"/>
      <c r="G728" s="361"/>
      <c r="H728" s="361"/>
      <c r="I728" s="361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spans="1:21" ht="15.75" customHeight="1" x14ac:dyDescent="0.2">
      <c r="A729" s="27"/>
      <c r="B729" s="27"/>
      <c r="C729" s="27"/>
      <c r="D729" s="27"/>
      <c r="E729" s="77"/>
      <c r="F729" s="361"/>
      <c r="G729" s="361"/>
      <c r="H729" s="361"/>
      <c r="I729" s="361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spans="1:21" ht="15.75" customHeight="1" x14ac:dyDescent="0.2">
      <c r="A730" s="27"/>
      <c r="B730" s="27"/>
      <c r="C730" s="27"/>
      <c r="D730" s="27"/>
      <c r="E730" s="77"/>
      <c r="F730" s="361"/>
      <c r="G730" s="361"/>
      <c r="H730" s="361"/>
      <c r="I730" s="361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spans="1:21" ht="15.75" customHeight="1" x14ac:dyDescent="0.2">
      <c r="A731" s="27"/>
      <c r="B731" s="27"/>
      <c r="C731" s="27"/>
      <c r="D731" s="27"/>
      <c r="E731" s="77"/>
      <c r="F731" s="361"/>
      <c r="G731" s="361"/>
      <c r="H731" s="361"/>
      <c r="I731" s="361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spans="1:21" ht="15.75" customHeight="1" x14ac:dyDescent="0.2">
      <c r="A732" s="27"/>
      <c r="B732" s="27"/>
      <c r="C732" s="27"/>
      <c r="D732" s="27"/>
      <c r="E732" s="77"/>
      <c r="F732" s="361"/>
      <c r="G732" s="361"/>
      <c r="H732" s="361"/>
      <c r="I732" s="361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spans="1:21" ht="15.75" customHeight="1" x14ac:dyDescent="0.2">
      <c r="A733" s="27"/>
      <c r="B733" s="27"/>
      <c r="C733" s="27"/>
      <c r="D733" s="27"/>
      <c r="E733" s="77"/>
      <c r="F733" s="361"/>
      <c r="G733" s="361"/>
      <c r="H733" s="361"/>
      <c r="I733" s="361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spans="1:21" ht="15.75" customHeight="1" x14ac:dyDescent="0.2">
      <c r="A734" s="27"/>
      <c r="B734" s="27"/>
      <c r="C734" s="27"/>
      <c r="D734" s="27"/>
      <c r="E734" s="77"/>
      <c r="F734" s="361"/>
      <c r="G734" s="361"/>
      <c r="H734" s="361"/>
      <c r="I734" s="361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spans="1:21" ht="15.75" customHeight="1" x14ac:dyDescent="0.2">
      <c r="A735" s="27"/>
      <c r="B735" s="27"/>
      <c r="C735" s="27"/>
      <c r="D735" s="27"/>
      <c r="E735" s="77"/>
      <c r="F735" s="361"/>
      <c r="G735" s="361"/>
      <c r="H735" s="361"/>
      <c r="I735" s="361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spans="1:21" ht="15.75" customHeight="1" x14ac:dyDescent="0.2">
      <c r="A736" s="27"/>
      <c r="B736" s="27"/>
      <c r="C736" s="27"/>
      <c r="D736" s="27"/>
      <c r="E736" s="77"/>
      <c r="F736" s="361"/>
      <c r="G736" s="361"/>
      <c r="H736" s="361"/>
      <c r="I736" s="361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spans="1:21" ht="15.75" customHeight="1" x14ac:dyDescent="0.2">
      <c r="A737" s="27"/>
      <c r="B737" s="27"/>
      <c r="C737" s="27"/>
      <c r="D737" s="27"/>
      <c r="E737" s="77"/>
      <c r="F737" s="361"/>
      <c r="G737" s="361"/>
      <c r="H737" s="361"/>
      <c r="I737" s="361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spans="1:21" ht="15.75" customHeight="1" x14ac:dyDescent="0.2">
      <c r="A738" s="27"/>
      <c r="B738" s="27"/>
      <c r="C738" s="27"/>
      <c r="D738" s="27"/>
      <c r="E738" s="77"/>
      <c r="F738" s="361"/>
      <c r="G738" s="361"/>
      <c r="H738" s="361"/>
      <c r="I738" s="361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spans="1:21" ht="15.75" customHeight="1" x14ac:dyDescent="0.2">
      <c r="A739" s="27"/>
      <c r="B739" s="27"/>
      <c r="C739" s="27"/>
      <c r="D739" s="27"/>
      <c r="E739" s="77"/>
      <c r="F739" s="361"/>
      <c r="G739" s="361"/>
      <c r="H739" s="361"/>
      <c r="I739" s="361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spans="1:21" ht="15.75" customHeight="1" x14ac:dyDescent="0.2">
      <c r="A740" s="27"/>
      <c r="B740" s="27"/>
      <c r="C740" s="27"/>
      <c r="D740" s="27"/>
      <c r="E740" s="77"/>
      <c r="F740" s="361"/>
      <c r="G740" s="361"/>
      <c r="H740" s="361"/>
      <c r="I740" s="361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spans="1:21" ht="15.75" customHeight="1" x14ac:dyDescent="0.2">
      <c r="A741" s="27"/>
      <c r="B741" s="27"/>
      <c r="C741" s="27"/>
      <c r="D741" s="27"/>
      <c r="E741" s="77"/>
      <c r="F741" s="361"/>
      <c r="G741" s="361"/>
      <c r="H741" s="361"/>
      <c r="I741" s="361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 ht="15.75" customHeight="1" x14ac:dyDescent="0.2">
      <c r="A742" s="27"/>
      <c r="B742" s="27"/>
      <c r="C742" s="27"/>
      <c r="D742" s="27"/>
      <c r="E742" s="77"/>
      <c r="F742" s="361"/>
      <c r="G742" s="361"/>
      <c r="H742" s="361"/>
      <c r="I742" s="361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 ht="15.75" customHeight="1" x14ac:dyDescent="0.2">
      <c r="A743" s="27"/>
      <c r="B743" s="27"/>
      <c r="C743" s="27"/>
      <c r="D743" s="27"/>
      <c r="E743" s="77"/>
      <c r="F743" s="361"/>
      <c r="G743" s="361"/>
      <c r="H743" s="361"/>
      <c r="I743" s="361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spans="1:21" ht="15.75" customHeight="1" x14ac:dyDescent="0.2">
      <c r="A744" s="27"/>
      <c r="B744" s="27"/>
      <c r="C744" s="27"/>
      <c r="D744" s="27"/>
      <c r="E744" s="77"/>
      <c r="F744" s="361"/>
      <c r="G744" s="361"/>
      <c r="H744" s="361"/>
      <c r="I744" s="361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 ht="15.75" customHeight="1" x14ac:dyDescent="0.2">
      <c r="A745" s="27"/>
      <c r="B745" s="27"/>
      <c r="C745" s="27"/>
      <c r="D745" s="27"/>
      <c r="E745" s="77"/>
      <c r="F745" s="361"/>
      <c r="G745" s="361"/>
      <c r="H745" s="361"/>
      <c r="I745" s="361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spans="1:21" ht="15.75" customHeight="1" x14ac:dyDescent="0.2">
      <c r="A746" s="27"/>
      <c r="B746" s="27"/>
      <c r="C746" s="27"/>
      <c r="D746" s="27"/>
      <c r="E746" s="77"/>
      <c r="F746" s="361"/>
      <c r="G746" s="361"/>
      <c r="H746" s="361"/>
      <c r="I746" s="361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spans="1:21" ht="15.75" customHeight="1" x14ac:dyDescent="0.2">
      <c r="A747" s="27"/>
      <c r="B747" s="27"/>
      <c r="C747" s="27"/>
      <c r="D747" s="27"/>
      <c r="E747" s="77"/>
      <c r="F747" s="361"/>
      <c r="G747" s="361"/>
      <c r="H747" s="361"/>
      <c r="I747" s="361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 ht="15.75" customHeight="1" x14ac:dyDescent="0.2">
      <c r="A748" s="27"/>
      <c r="B748" s="27"/>
      <c r="C748" s="27"/>
      <c r="D748" s="27"/>
      <c r="E748" s="77"/>
      <c r="F748" s="361"/>
      <c r="G748" s="361"/>
      <c r="H748" s="361"/>
      <c r="I748" s="361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 ht="15.75" customHeight="1" x14ac:dyDescent="0.2">
      <c r="A749" s="27"/>
      <c r="B749" s="27"/>
      <c r="C749" s="27"/>
      <c r="D749" s="27"/>
      <c r="E749" s="77"/>
      <c r="F749" s="361"/>
      <c r="G749" s="361"/>
      <c r="H749" s="361"/>
      <c r="I749" s="361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spans="1:21" ht="15.75" customHeight="1" x14ac:dyDescent="0.2">
      <c r="A750" s="27"/>
      <c r="B750" s="27"/>
      <c r="C750" s="27"/>
      <c r="D750" s="27"/>
      <c r="E750" s="77"/>
      <c r="F750" s="361"/>
      <c r="G750" s="361"/>
      <c r="H750" s="361"/>
      <c r="I750" s="361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spans="1:21" ht="15.75" customHeight="1" x14ac:dyDescent="0.2">
      <c r="A751" s="27"/>
      <c r="B751" s="27"/>
      <c r="C751" s="27"/>
      <c r="D751" s="27"/>
      <c r="E751" s="77"/>
      <c r="F751" s="361"/>
      <c r="G751" s="361"/>
      <c r="H751" s="361"/>
      <c r="I751" s="361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spans="1:21" ht="15.75" customHeight="1" x14ac:dyDescent="0.2">
      <c r="A752" s="27"/>
      <c r="B752" s="27"/>
      <c r="C752" s="27"/>
      <c r="D752" s="27"/>
      <c r="E752" s="77"/>
      <c r="F752" s="361"/>
      <c r="G752" s="361"/>
      <c r="H752" s="361"/>
      <c r="I752" s="361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spans="1:21" ht="15.75" customHeight="1" x14ac:dyDescent="0.2">
      <c r="A753" s="27"/>
      <c r="B753" s="27"/>
      <c r="C753" s="27"/>
      <c r="D753" s="27"/>
      <c r="E753" s="77"/>
      <c r="F753" s="361"/>
      <c r="G753" s="361"/>
      <c r="H753" s="361"/>
      <c r="I753" s="361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spans="1:21" ht="15.75" customHeight="1" x14ac:dyDescent="0.2">
      <c r="A754" s="27"/>
      <c r="B754" s="27"/>
      <c r="C754" s="27"/>
      <c r="D754" s="27"/>
      <c r="E754" s="77"/>
      <c r="F754" s="361"/>
      <c r="G754" s="361"/>
      <c r="H754" s="361"/>
      <c r="I754" s="361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 ht="15.75" customHeight="1" x14ac:dyDescent="0.2">
      <c r="A755" s="27"/>
      <c r="B755" s="27"/>
      <c r="C755" s="27"/>
      <c r="D755" s="27"/>
      <c r="E755" s="77"/>
      <c r="F755" s="361"/>
      <c r="G755" s="361"/>
      <c r="H755" s="361"/>
      <c r="I755" s="361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 ht="15.75" customHeight="1" x14ac:dyDescent="0.2">
      <c r="A756" s="27"/>
      <c r="B756" s="27"/>
      <c r="C756" s="27"/>
      <c r="D756" s="27"/>
      <c r="E756" s="77"/>
      <c r="F756" s="361"/>
      <c r="G756" s="361"/>
      <c r="H756" s="361"/>
      <c r="I756" s="361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 ht="15.75" customHeight="1" x14ac:dyDescent="0.2">
      <c r="A757" s="27"/>
      <c r="B757" s="27"/>
      <c r="C757" s="27"/>
      <c r="D757" s="27"/>
      <c r="E757" s="77"/>
      <c r="F757" s="361"/>
      <c r="G757" s="361"/>
      <c r="H757" s="361"/>
      <c r="I757" s="361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 ht="15.75" customHeight="1" x14ac:dyDescent="0.2">
      <c r="A758" s="27"/>
      <c r="B758" s="27"/>
      <c r="C758" s="27"/>
      <c r="D758" s="27"/>
      <c r="E758" s="77"/>
      <c r="F758" s="361"/>
      <c r="G758" s="361"/>
      <c r="H758" s="361"/>
      <c r="I758" s="361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spans="1:21" ht="15.75" customHeight="1" x14ac:dyDescent="0.2">
      <c r="A759" s="27"/>
      <c r="B759" s="27"/>
      <c r="C759" s="27"/>
      <c r="D759" s="27"/>
      <c r="E759" s="77"/>
      <c r="F759" s="361"/>
      <c r="G759" s="361"/>
      <c r="H759" s="361"/>
      <c r="I759" s="361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 ht="15.75" customHeight="1" x14ac:dyDescent="0.2">
      <c r="A760" s="27"/>
      <c r="B760" s="27"/>
      <c r="C760" s="27"/>
      <c r="D760" s="27"/>
      <c r="E760" s="77"/>
      <c r="F760" s="361"/>
      <c r="G760" s="361"/>
      <c r="H760" s="361"/>
      <c r="I760" s="361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 ht="15.75" customHeight="1" x14ac:dyDescent="0.2">
      <c r="A761" s="27"/>
      <c r="B761" s="27"/>
      <c r="C761" s="27"/>
      <c r="D761" s="27"/>
      <c r="E761" s="77"/>
      <c r="F761" s="361"/>
      <c r="G761" s="361"/>
      <c r="H761" s="361"/>
      <c r="I761" s="361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 ht="15.75" customHeight="1" x14ac:dyDescent="0.2">
      <c r="A762" s="27"/>
      <c r="B762" s="27"/>
      <c r="C762" s="27"/>
      <c r="D762" s="27"/>
      <c r="E762" s="77"/>
      <c r="F762" s="361"/>
      <c r="G762" s="361"/>
      <c r="H762" s="361"/>
      <c r="I762" s="361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spans="1:21" ht="15.75" customHeight="1" x14ac:dyDescent="0.2">
      <c r="A763" s="27"/>
      <c r="B763" s="27"/>
      <c r="C763" s="27"/>
      <c r="D763" s="27"/>
      <c r="E763" s="77"/>
      <c r="F763" s="361"/>
      <c r="G763" s="361"/>
      <c r="H763" s="361"/>
      <c r="I763" s="361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 ht="15.75" customHeight="1" x14ac:dyDescent="0.2">
      <c r="A764" s="27"/>
      <c r="B764" s="27"/>
      <c r="C764" s="27"/>
      <c r="D764" s="27"/>
      <c r="E764" s="77"/>
      <c r="F764" s="361"/>
      <c r="G764" s="361"/>
      <c r="H764" s="361"/>
      <c r="I764" s="361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 ht="15.75" customHeight="1" x14ac:dyDescent="0.2">
      <c r="A765" s="27"/>
      <c r="B765" s="27"/>
      <c r="C765" s="27"/>
      <c r="D765" s="27"/>
      <c r="E765" s="77"/>
      <c r="F765" s="361"/>
      <c r="G765" s="361"/>
      <c r="H765" s="361"/>
      <c r="I765" s="361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 ht="15.75" customHeight="1" x14ac:dyDescent="0.2">
      <c r="A766" s="27"/>
      <c r="B766" s="27"/>
      <c r="C766" s="27"/>
      <c r="D766" s="27"/>
      <c r="E766" s="77"/>
      <c r="F766" s="361"/>
      <c r="G766" s="361"/>
      <c r="H766" s="361"/>
      <c r="I766" s="361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spans="1:21" ht="15.75" customHeight="1" x14ac:dyDescent="0.2">
      <c r="A767" s="27"/>
      <c r="B767" s="27"/>
      <c r="C767" s="27"/>
      <c r="D767" s="27"/>
      <c r="E767" s="77"/>
      <c r="F767" s="361"/>
      <c r="G767" s="361"/>
      <c r="H767" s="361"/>
      <c r="I767" s="361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spans="1:21" ht="15.75" customHeight="1" x14ac:dyDescent="0.2">
      <c r="A768" s="27"/>
      <c r="B768" s="27"/>
      <c r="C768" s="27"/>
      <c r="D768" s="27"/>
      <c r="E768" s="77"/>
      <c r="F768" s="361"/>
      <c r="G768" s="361"/>
      <c r="H768" s="361"/>
      <c r="I768" s="361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spans="1:21" ht="15.75" customHeight="1" x14ac:dyDescent="0.2">
      <c r="A769" s="27"/>
      <c r="B769" s="27"/>
      <c r="C769" s="27"/>
      <c r="D769" s="27"/>
      <c r="E769" s="77"/>
      <c r="F769" s="361"/>
      <c r="G769" s="361"/>
      <c r="H769" s="361"/>
      <c r="I769" s="361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spans="1:21" ht="15.75" customHeight="1" x14ac:dyDescent="0.2">
      <c r="A770" s="27"/>
      <c r="B770" s="27"/>
      <c r="C770" s="27"/>
      <c r="D770" s="27"/>
      <c r="E770" s="77"/>
      <c r="F770" s="361"/>
      <c r="G770" s="361"/>
      <c r="H770" s="361"/>
      <c r="I770" s="361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 ht="15.75" customHeight="1" x14ac:dyDescent="0.2">
      <c r="A771" s="27"/>
      <c r="B771" s="27"/>
      <c r="C771" s="27"/>
      <c r="D771" s="27"/>
      <c r="E771" s="77"/>
      <c r="F771" s="361"/>
      <c r="G771" s="361"/>
      <c r="H771" s="361"/>
      <c r="I771" s="361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spans="1:21" ht="15.75" customHeight="1" x14ac:dyDescent="0.2">
      <c r="A772" s="27"/>
      <c r="B772" s="27"/>
      <c r="C772" s="27"/>
      <c r="D772" s="27"/>
      <c r="E772" s="77"/>
      <c r="F772" s="361"/>
      <c r="G772" s="361"/>
      <c r="H772" s="361"/>
      <c r="I772" s="361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spans="1:21" ht="15.75" customHeight="1" x14ac:dyDescent="0.2">
      <c r="A773" s="27"/>
      <c r="B773" s="27"/>
      <c r="C773" s="27"/>
      <c r="D773" s="27"/>
      <c r="E773" s="77"/>
      <c r="F773" s="361"/>
      <c r="G773" s="361"/>
      <c r="H773" s="361"/>
      <c r="I773" s="361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 ht="15.75" customHeight="1" x14ac:dyDescent="0.2">
      <c r="A774" s="27"/>
      <c r="B774" s="27"/>
      <c r="C774" s="27"/>
      <c r="D774" s="27"/>
      <c r="E774" s="77"/>
      <c r="F774" s="361"/>
      <c r="G774" s="361"/>
      <c r="H774" s="361"/>
      <c r="I774" s="361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 ht="15.75" customHeight="1" x14ac:dyDescent="0.2">
      <c r="A775" s="27"/>
      <c r="B775" s="27"/>
      <c r="C775" s="27"/>
      <c r="D775" s="27"/>
      <c r="E775" s="77"/>
      <c r="F775" s="361"/>
      <c r="G775" s="361"/>
      <c r="H775" s="361"/>
      <c r="I775" s="361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 ht="15.75" customHeight="1" x14ac:dyDescent="0.2">
      <c r="A776" s="27"/>
      <c r="B776" s="27"/>
      <c r="C776" s="27"/>
      <c r="D776" s="27"/>
      <c r="E776" s="77"/>
      <c r="F776" s="361"/>
      <c r="G776" s="361"/>
      <c r="H776" s="361"/>
      <c r="I776" s="361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spans="1:21" ht="15.75" customHeight="1" x14ac:dyDescent="0.2">
      <c r="A777" s="27"/>
      <c r="B777" s="27"/>
      <c r="C777" s="27"/>
      <c r="D777" s="27"/>
      <c r="E777" s="77"/>
      <c r="F777" s="361"/>
      <c r="G777" s="361"/>
      <c r="H777" s="361"/>
      <c r="I777" s="361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 ht="15.75" customHeight="1" x14ac:dyDescent="0.2">
      <c r="A778" s="27"/>
      <c r="B778" s="27"/>
      <c r="C778" s="27"/>
      <c r="D778" s="27"/>
      <c r="E778" s="77"/>
      <c r="F778" s="361"/>
      <c r="G778" s="361"/>
      <c r="H778" s="361"/>
      <c r="I778" s="361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 ht="15.75" customHeight="1" x14ac:dyDescent="0.2">
      <c r="A779" s="27"/>
      <c r="B779" s="27"/>
      <c r="C779" s="27"/>
      <c r="D779" s="27"/>
      <c r="E779" s="77"/>
      <c r="F779" s="361"/>
      <c r="G779" s="361"/>
      <c r="H779" s="361"/>
      <c r="I779" s="361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 ht="15.75" customHeight="1" x14ac:dyDescent="0.2">
      <c r="A780" s="27"/>
      <c r="B780" s="27"/>
      <c r="C780" s="27"/>
      <c r="D780" s="27"/>
      <c r="E780" s="77"/>
      <c r="F780" s="361"/>
      <c r="G780" s="361"/>
      <c r="H780" s="361"/>
      <c r="I780" s="361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spans="1:21" ht="15.75" customHeight="1" x14ac:dyDescent="0.2">
      <c r="A781" s="27"/>
      <c r="B781" s="27"/>
      <c r="C781" s="27"/>
      <c r="D781" s="27"/>
      <c r="E781" s="77"/>
      <c r="F781" s="361"/>
      <c r="G781" s="361"/>
      <c r="H781" s="361"/>
      <c r="I781" s="361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spans="1:21" ht="15.75" customHeight="1" x14ac:dyDescent="0.2">
      <c r="A782" s="27"/>
      <c r="B782" s="27"/>
      <c r="C782" s="27"/>
      <c r="D782" s="27"/>
      <c r="E782" s="77"/>
      <c r="F782" s="361"/>
      <c r="G782" s="361"/>
      <c r="H782" s="361"/>
      <c r="I782" s="361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spans="1:21" ht="15.75" customHeight="1" x14ac:dyDescent="0.2">
      <c r="A783" s="27"/>
      <c r="B783" s="27"/>
      <c r="C783" s="27"/>
      <c r="D783" s="27"/>
      <c r="E783" s="77"/>
      <c r="F783" s="361"/>
      <c r="G783" s="361"/>
      <c r="H783" s="361"/>
      <c r="I783" s="361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spans="1:21" ht="15.75" customHeight="1" x14ac:dyDescent="0.2">
      <c r="A784" s="27"/>
      <c r="B784" s="27"/>
      <c r="C784" s="27"/>
      <c r="D784" s="27"/>
      <c r="E784" s="77"/>
      <c r="F784" s="361"/>
      <c r="G784" s="361"/>
      <c r="H784" s="361"/>
      <c r="I784" s="361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 ht="15.75" customHeight="1" x14ac:dyDescent="0.2">
      <c r="A785" s="27"/>
      <c r="B785" s="27"/>
      <c r="C785" s="27"/>
      <c r="D785" s="27"/>
      <c r="E785" s="77"/>
      <c r="F785" s="361"/>
      <c r="G785" s="361"/>
      <c r="H785" s="361"/>
      <c r="I785" s="361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spans="1:21" ht="15.75" customHeight="1" x14ac:dyDescent="0.2">
      <c r="A786" s="27"/>
      <c r="B786" s="27"/>
      <c r="C786" s="27"/>
      <c r="D786" s="27"/>
      <c r="E786" s="77"/>
      <c r="F786" s="361"/>
      <c r="G786" s="361"/>
      <c r="H786" s="361"/>
      <c r="I786" s="361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 ht="15.75" customHeight="1" x14ac:dyDescent="0.2">
      <c r="A787" s="27"/>
      <c r="B787" s="27"/>
      <c r="C787" s="27"/>
      <c r="D787" s="27"/>
      <c r="E787" s="77"/>
      <c r="F787" s="361"/>
      <c r="G787" s="361"/>
      <c r="H787" s="361"/>
      <c r="I787" s="361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spans="1:21" ht="15.75" customHeight="1" x14ac:dyDescent="0.2">
      <c r="A788" s="27"/>
      <c r="B788" s="27"/>
      <c r="C788" s="27"/>
      <c r="D788" s="27"/>
      <c r="E788" s="77"/>
      <c r="F788" s="361"/>
      <c r="G788" s="361"/>
      <c r="H788" s="361"/>
      <c r="I788" s="361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 ht="15.75" customHeight="1" x14ac:dyDescent="0.2">
      <c r="A789" s="27"/>
      <c r="B789" s="27"/>
      <c r="C789" s="27"/>
      <c r="D789" s="27"/>
      <c r="E789" s="77"/>
      <c r="F789" s="361"/>
      <c r="G789" s="361"/>
      <c r="H789" s="361"/>
      <c r="I789" s="361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 ht="15.75" customHeight="1" x14ac:dyDescent="0.2">
      <c r="A790" s="27"/>
      <c r="B790" s="27"/>
      <c r="C790" s="27"/>
      <c r="D790" s="27"/>
      <c r="E790" s="77"/>
      <c r="F790" s="361"/>
      <c r="G790" s="361"/>
      <c r="H790" s="361"/>
      <c r="I790" s="361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 ht="15.75" customHeight="1" x14ac:dyDescent="0.2">
      <c r="A791" s="27"/>
      <c r="B791" s="27"/>
      <c r="C791" s="27"/>
      <c r="D791" s="27"/>
      <c r="E791" s="77"/>
      <c r="F791" s="361"/>
      <c r="G791" s="361"/>
      <c r="H791" s="361"/>
      <c r="I791" s="361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spans="1:21" ht="15.75" customHeight="1" x14ac:dyDescent="0.2">
      <c r="A792" s="27"/>
      <c r="B792" s="27"/>
      <c r="C792" s="27"/>
      <c r="D792" s="27"/>
      <c r="E792" s="77"/>
      <c r="F792" s="361"/>
      <c r="G792" s="361"/>
      <c r="H792" s="361"/>
      <c r="I792" s="361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 ht="15.75" customHeight="1" x14ac:dyDescent="0.2">
      <c r="A793" s="27"/>
      <c r="B793" s="27"/>
      <c r="C793" s="27"/>
      <c r="D793" s="27"/>
      <c r="E793" s="77"/>
      <c r="F793" s="361"/>
      <c r="G793" s="361"/>
      <c r="H793" s="361"/>
      <c r="I793" s="361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 ht="15.75" customHeight="1" x14ac:dyDescent="0.2">
      <c r="A794" s="27"/>
      <c r="B794" s="27"/>
      <c r="C794" s="27"/>
      <c r="D794" s="27"/>
      <c r="E794" s="77"/>
      <c r="F794" s="361"/>
      <c r="G794" s="361"/>
      <c r="H794" s="361"/>
      <c r="I794" s="361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 ht="15.75" customHeight="1" x14ac:dyDescent="0.2">
      <c r="A795" s="27"/>
      <c r="B795" s="27"/>
      <c r="C795" s="27"/>
      <c r="D795" s="27"/>
      <c r="E795" s="77"/>
      <c r="F795" s="361"/>
      <c r="G795" s="361"/>
      <c r="H795" s="361"/>
      <c r="I795" s="361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 ht="15.75" customHeight="1" x14ac:dyDescent="0.2">
      <c r="A796" s="27"/>
      <c r="B796" s="27"/>
      <c r="C796" s="27"/>
      <c r="D796" s="27"/>
      <c r="E796" s="77"/>
      <c r="F796" s="361"/>
      <c r="G796" s="361"/>
      <c r="H796" s="361"/>
      <c r="I796" s="361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spans="1:21" ht="15.75" customHeight="1" x14ac:dyDescent="0.2">
      <c r="A797" s="27"/>
      <c r="B797" s="27"/>
      <c r="C797" s="27"/>
      <c r="D797" s="27"/>
      <c r="E797" s="77"/>
      <c r="F797" s="361"/>
      <c r="G797" s="361"/>
      <c r="H797" s="361"/>
      <c r="I797" s="361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 ht="15.75" customHeight="1" x14ac:dyDescent="0.2">
      <c r="A798" s="27"/>
      <c r="B798" s="27"/>
      <c r="C798" s="27"/>
      <c r="D798" s="27"/>
      <c r="E798" s="77"/>
      <c r="F798" s="361"/>
      <c r="G798" s="361"/>
      <c r="H798" s="361"/>
      <c r="I798" s="361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 ht="15.75" customHeight="1" x14ac:dyDescent="0.2">
      <c r="A799" s="27"/>
      <c r="B799" s="27"/>
      <c r="C799" s="27"/>
      <c r="D799" s="27"/>
      <c r="E799" s="77"/>
      <c r="F799" s="361"/>
      <c r="G799" s="361"/>
      <c r="H799" s="361"/>
      <c r="I799" s="361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 ht="15.75" customHeight="1" x14ac:dyDescent="0.2">
      <c r="A800" s="27"/>
      <c r="B800" s="27"/>
      <c r="C800" s="27"/>
      <c r="D800" s="27"/>
      <c r="E800" s="77"/>
      <c r="F800" s="361"/>
      <c r="G800" s="361"/>
      <c r="H800" s="361"/>
      <c r="I800" s="361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 ht="15.75" customHeight="1" x14ac:dyDescent="0.2">
      <c r="A801" s="27"/>
      <c r="B801" s="27"/>
      <c r="C801" s="27"/>
      <c r="D801" s="27"/>
      <c r="E801" s="77"/>
      <c r="F801" s="361"/>
      <c r="G801" s="361"/>
      <c r="H801" s="361"/>
      <c r="I801" s="361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spans="1:21" ht="15.75" customHeight="1" x14ac:dyDescent="0.2">
      <c r="A802" s="27"/>
      <c r="B802" s="27"/>
      <c r="C802" s="27"/>
      <c r="D802" s="27"/>
      <c r="E802" s="77"/>
      <c r="F802" s="361"/>
      <c r="G802" s="361"/>
      <c r="H802" s="361"/>
      <c r="I802" s="361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spans="1:21" ht="15.75" customHeight="1" x14ac:dyDescent="0.2">
      <c r="A803" s="27"/>
      <c r="B803" s="27"/>
      <c r="C803" s="27"/>
      <c r="D803" s="27"/>
      <c r="E803" s="77"/>
      <c r="F803" s="361"/>
      <c r="G803" s="361"/>
      <c r="H803" s="361"/>
      <c r="I803" s="361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ht="15.75" customHeight="1" x14ac:dyDescent="0.2">
      <c r="A804" s="27"/>
      <c r="B804" s="27"/>
      <c r="C804" s="27"/>
      <c r="D804" s="27"/>
      <c r="E804" s="77"/>
      <c r="F804" s="361"/>
      <c r="G804" s="361"/>
      <c r="H804" s="361"/>
      <c r="I804" s="361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 ht="15.75" customHeight="1" x14ac:dyDescent="0.2">
      <c r="A805" s="27"/>
      <c r="B805" s="27"/>
      <c r="C805" s="27"/>
      <c r="D805" s="27"/>
      <c r="E805" s="77"/>
      <c r="F805" s="361"/>
      <c r="G805" s="361"/>
      <c r="H805" s="361"/>
      <c r="I805" s="361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5.75" customHeight="1" x14ac:dyDescent="0.2">
      <c r="A806" s="27"/>
      <c r="B806" s="27"/>
      <c r="C806" s="27"/>
      <c r="D806" s="27"/>
      <c r="E806" s="77"/>
      <c r="F806" s="361"/>
      <c r="G806" s="361"/>
      <c r="H806" s="361"/>
      <c r="I806" s="361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 ht="15.75" customHeight="1" x14ac:dyDescent="0.2">
      <c r="A807" s="27"/>
      <c r="B807" s="27"/>
      <c r="C807" s="27"/>
      <c r="D807" s="27"/>
      <c r="E807" s="77"/>
      <c r="F807" s="361"/>
      <c r="G807" s="361"/>
      <c r="H807" s="361"/>
      <c r="I807" s="361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 ht="15.75" customHeight="1" x14ac:dyDescent="0.2">
      <c r="A808" s="27"/>
      <c r="B808" s="27"/>
      <c r="C808" s="27"/>
      <c r="D808" s="27"/>
      <c r="E808" s="77"/>
      <c r="F808" s="361"/>
      <c r="G808" s="361"/>
      <c r="H808" s="361"/>
      <c r="I808" s="361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spans="1:21" ht="15.75" customHeight="1" x14ac:dyDescent="0.2">
      <c r="A809" s="27"/>
      <c r="B809" s="27"/>
      <c r="C809" s="27"/>
      <c r="D809" s="27"/>
      <c r="E809" s="77"/>
      <c r="F809" s="361"/>
      <c r="G809" s="361"/>
      <c r="H809" s="361"/>
      <c r="I809" s="361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ht="15.75" customHeight="1" x14ac:dyDescent="0.2">
      <c r="A810" s="27"/>
      <c r="B810" s="27"/>
      <c r="C810" s="27"/>
      <c r="D810" s="27"/>
      <c r="E810" s="77"/>
      <c r="F810" s="361"/>
      <c r="G810" s="361"/>
      <c r="H810" s="361"/>
      <c r="I810" s="361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15.75" customHeight="1" x14ac:dyDescent="0.2">
      <c r="A811" s="27"/>
      <c r="B811" s="27"/>
      <c r="C811" s="27"/>
      <c r="D811" s="27"/>
      <c r="E811" s="77"/>
      <c r="F811" s="361"/>
      <c r="G811" s="361"/>
      <c r="H811" s="361"/>
      <c r="I811" s="361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spans="1:21" ht="15.75" customHeight="1" x14ac:dyDescent="0.2">
      <c r="A812" s="27"/>
      <c r="B812" s="27"/>
      <c r="C812" s="27"/>
      <c r="D812" s="27"/>
      <c r="E812" s="77"/>
      <c r="F812" s="361"/>
      <c r="G812" s="361"/>
      <c r="H812" s="361"/>
      <c r="I812" s="361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spans="1:21" ht="15.75" customHeight="1" x14ac:dyDescent="0.2">
      <c r="A813" s="27"/>
      <c r="B813" s="27"/>
      <c r="C813" s="27"/>
      <c r="D813" s="27"/>
      <c r="E813" s="77"/>
      <c r="F813" s="361"/>
      <c r="G813" s="361"/>
      <c r="H813" s="361"/>
      <c r="I813" s="361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spans="1:21" ht="15.75" customHeight="1" x14ac:dyDescent="0.2">
      <c r="A814" s="27"/>
      <c r="B814" s="27"/>
      <c r="C814" s="27"/>
      <c r="D814" s="27"/>
      <c r="E814" s="77"/>
      <c r="F814" s="361"/>
      <c r="G814" s="361"/>
      <c r="H814" s="361"/>
      <c r="I814" s="361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 ht="15.75" customHeight="1" x14ac:dyDescent="0.2">
      <c r="A815" s="27"/>
      <c r="B815" s="27"/>
      <c r="C815" s="27"/>
      <c r="D815" s="27"/>
      <c r="E815" s="77"/>
      <c r="F815" s="361"/>
      <c r="G815" s="361"/>
      <c r="H815" s="361"/>
      <c r="I815" s="361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15.75" customHeight="1" x14ac:dyDescent="0.2">
      <c r="A816" s="27"/>
      <c r="B816" s="27"/>
      <c r="C816" s="27"/>
      <c r="D816" s="27"/>
      <c r="E816" s="77"/>
      <c r="F816" s="361"/>
      <c r="G816" s="361"/>
      <c r="H816" s="361"/>
      <c r="I816" s="361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spans="1:21" ht="15.75" customHeight="1" x14ac:dyDescent="0.2">
      <c r="A817" s="27"/>
      <c r="B817" s="27"/>
      <c r="C817" s="27"/>
      <c r="D817" s="27"/>
      <c r="E817" s="77"/>
      <c r="F817" s="361"/>
      <c r="G817" s="361"/>
      <c r="H817" s="361"/>
      <c r="I817" s="361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15.75" customHeight="1" x14ac:dyDescent="0.2">
      <c r="A818" s="27"/>
      <c r="B818" s="27"/>
      <c r="C818" s="27"/>
      <c r="D818" s="27"/>
      <c r="E818" s="77"/>
      <c r="F818" s="361"/>
      <c r="G818" s="361"/>
      <c r="H818" s="361"/>
      <c r="I818" s="361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 ht="15.75" customHeight="1" x14ac:dyDescent="0.2">
      <c r="A819" s="27"/>
      <c r="B819" s="27"/>
      <c r="C819" s="27"/>
      <c r="D819" s="27"/>
      <c r="E819" s="77"/>
      <c r="F819" s="361"/>
      <c r="G819" s="361"/>
      <c r="H819" s="361"/>
      <c r="I819" s="361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 ht="15.75" customHeight="1" x14ac:dyDescent="0.2">
      <c r="A820" s="27"/>
      <c r="B820" s="27"/>
      <c r="C820" s="27"/>
      <c r="D820" s="27"/>
      <c r="E820" s="77"/>
      <c r="F820" s="361"/>
      <c r="G820" s="361"/>
      <c r="H820" s="361"/>
      <c r="I820" s="361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5.75" customHeight="1" x14ac:dyDescent="0.2">
      <c r="A821" s="27"/>
      <c r="B821" s="27"/>
      <c r="C821" s="27"/>
      <c r="D821" s="27"/>
      <c r="E821" s="77"/>
      <c r="F821" s="361"/>
      <c r="G821" s="361"/>
      <c r="H821" s="361"/>
      <c r="I821" s="361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 ht="15.75" customHeight="1" x14ac:dyDescent="0.2">
      <c r="A822" s="27"/>
      <c r="B822" s="27"/>
      <c r="C822" s="27"/>
      <c r="D822" s="27"/>
      <c r="E822" s="77"/>
      <c r="F822" s="361"/>
      <c r="G822" s="361"/>
      <c r="H822" s="361"/>
      <c r="I822" s="361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 ht="15.75" customHeight="1" x14ac:dyDescent="0.2">
      <c r="A823" s="27"/>
      <c r="B823" s="27"/>
      <c r="C823" s="27"/>
      <c r="D823" s="27"/>
      <c r="E823" s="77"/>
      <c r="F823" s="361"/>
      <c r="G823" s="361"/>
      <c r="H823" s="361"/>
      <c r="I823" s="361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15.75" customHeight="1" x14ac:dyDescent="0.2">
      <c r="A824" s="27"/>
      <c r="B824" s="27"/>
      <c r="C824" s="27"/>
      <c r="D824" s="27"/>
      <c r="E824" s="77"/>
      <c r="F824" s="361"/>
      <c r="G824" s="361"/>
      <c r="H824" s="361"/>
      <c r="I824" s="361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15.75" customHeight="1" x14ac:dyDescent="0.2">
      <c r="A825" s="27"/>
      <c r="B825" s="27"/>
      <c r="C825" s="27"/>
      <c r="D825" s="27"/>
      <c r="E825" s="77"/>
      <c r="F825" s="361"/>
      <c r="G825" s="361"/>
      <c r="H825" s="361"/>
      <c r="I825" s="361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spans="1:21" ht="15.75" customHeight="1" x14ac:dyDescent="0.2">
      <c r="A826" s="27"/>
      <c r="B826" s="27"/>
      <c r="C826" s="27"/>
      <c r="D826" s="27"/>
      <c r="E826" s="77"/>
      <c r="F826" s="361"/>
      <c r="G826" s="361"/>
      <c r="H826" s="361"/>
      <c r="I826" s="361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15.75" customHeight="1" x14ac:dyDescent="0.2">
      <c r="A827" s="27"/>
      <c r="B827" s="27"/>
      <c r="C827" s="27"/>
      <c r="D827" s="27"/>
      <c r="E827" s="77"/>
      <c r="F827" s="361"/>
      <c r="G827" s="361"/>
      <c r="H827" s="361"/>
      <c r="I827" s="361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15.75" customHeight="1" x14ac:dyDescent="0.2">
      <c r="A828" s="27"/>
      <c r="B828" s="27"/>
      <c r="C828" s="27"/>
      <c r="D828" s="27"/>
      <c r="E828" s="77"/>
      <c r="F828" s="361"/>
      <c r="G828" s="361"/>
      <c r="H828" s="361"/>
      <c r="I828" s="361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5.75" customHeight="1" x14ac:dyDescent="0.2">
      <c r="A829" s="27"/>
      <c r="B829" s="27"/>
      <c r="C829" s="27"/>
      <c r="D829" s="27"/>
      <c r="E829" s="77"/>
      <c r="F829" s="361"/>
      <c r="G829" s="361"/>
      <c r="H829" s="361"/>
      <c r="I829" s="361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spans="1:21" ht="15.75" customHeight="1" x14ac:dyDescent="0.2">
      <c r="A830" s="27"/>
      <c r="B830" s="27"/>
      <c r="C830" s="27"/>
      <c r="D830" s="27"/>
      <c r="E830" s="77"/>
      <c r="F830" s="361"/>
      <c r="G830" s="361"/>
      <c r="H830" s="361"/>
      <c r="I830" s="361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15.75" customHeight="1" x14ac:dyDescent="0.2">
      <c r="A831" s="27"/>
      <c r="B831" s="27"/>
      <c r="C831" s="27"/>
      <c r="D831" s="27"/>
      <c r="E831" s="77"/>
      <c r="F831" s="361"/>
      <c r="G831" s="361"/>
      <c r="H831" s="361"/>
      <c r="I831" s="361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15.75" customHeight="1" x14ac:dyDescent="0.2">
      <c r="A832" s="27"/>
      <c r="B832" s="27"/>
      <c r="C832" s="27"/>
      <c r="D832" s="27"/>
      <c r="E832" s="77"/>
      <c r="F832" s="361"/>
      <c r="G832" s="361"/>
      <c r="H832" s="361"/>
      <c r="I832" s="361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spans="1:21" ht="15.75" customHeight="1" x14ac:dyDescent="0.2">
      <c r="A833" s="27"/>
      <c r="B833" s="27"/>
      <c r="C833" s="27"/>
      <c r="D833" s="27"/>
      <c r="E833" s="77"/>
      <c r="F833" s="361"/>
      <c r="G833" s="361"/>
      <c r="H833" s="361"/>
      <c r="I833" s="361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spans="1:21" ht="15.75" customHeight="1" x14ac:dyDescent="0.2">
      <c r="A834" s="27"/>
      <c r="B834" s="27"/>
      <c r="C834" s="27"/>
      <c r="D834" s="27"/>
      <c r="E834" s="77"/>
      <c r="F834" s="361"/>
      <c r="G834" s="361"/>
      <c r="H834" s="361"/>
      <c r="I834" s="361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 ht="15.75" customHeight="1" x14ac:dyDescent="0.2">
      <c r="A835" s="27"/>
      <c r="B835" s="27"/>
      <c r="C835" s="27"/>
      <c r="D835" s="27"/>
      <c r="E835" s="77"/>
      <c r="F835" s="361"/>
      <c r="G835" s="361"/>
      <c r="H835" s="361"/>
      <c r="I835" s="361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spans="1:21" ht="15.75" customHeight="1" x14ac:dyDescent="0.2">
      <c r="A836" s="27"/>
      <c r="B836" s="27"/>
      <c r="C836" s="27"/>
      <c r="D836" s="27"/>
      <c r="E836" s="77"/>
      <c r="F836" s="361"/>
      <c r="G836" s="361"/>
      <c r="H836" s="361"/>
      <c r="I836" s="361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15.75" customHeight="1" x14ac:dyDescent="0.2">
      <c r="A837" s="27"/>
      <c r="B837" s="27"/>
      <c r="C837" s="27"/>
      <c r="D837" s="27"/>
      <c r="E837" s="77"/>
      <c r="F837" s="361"/>
      <c r="G837" s="361"/>
      <c r="H837" s="361"/>
      <c r="I837" s="361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15.75" customHeight="1" x14ac:dyDescent="0.2">
      <c r="A838" s="27"/>
      <c r="B838" s="27"/>
      <c r="C838" s="27"/>
      <c r="D838" s="27"/>
      <c r="E838" s="77"/>
      <c r="F838" s="361"/>
      <c r="G838" s="361"/>
      <c r="H838" s="361"/>
      <c r="I838" s="361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15.75" customHeight="1" x14ac:dyDescent="0.2">
      <c r="A839" s="27"/>
      <c r="B839" s="27"/>
      <c r="C839" s="27"/>
      <c r="D839" s="27"/>
      <c r="E839" s="77"/>
      <c r="F839" s="361"/>
      <c r="G839" s="361"/>
      <c r="H839" s="361"/>
      <c r="I839" s="361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  <row r="840" spans="1:21" ht="15.75" customHeight="1" x14ac:dyDescent="0.2">
      <c r="A840" s="27"/>
      <c r="B840" s="27"/>
      <c r="C840" s="27"/>
      <c r="D840" s="27"/>
      <c r="E840" s="77"/>
      <c r="F840" s="361"/>
      <c r="G840" s="361"/>
      <c r="H840" s="361"/>
      <c r="I840" s="361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spans="1:21" ht="15.75" customHeight="1" x14ac:dyDescent="0.2">
      <c r="A841" s="27"/>
      <c r="B841" s="27"/>
      <c r="C841" s="27"/>
      <c r="D841" s="27"/>
      <c r="E841" s="77"/>
      <c r="F841" s="361"/>
      <c r="G841" s="361"/>
      <c r="H841" s="361"/>
      <c r="I841" s="361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spans="1:21" ht="15.75" customHeight="1" x14ac:dyDescent="0.2">
      <c r="A842" s="27"/>
      <c r="B842" s="27"/>
      <c r="C842" s="27"/>
      <c r="D842" s="27"/>
      <c r="E842" s="77"/>
      <c r="F842" s="361"/>
      <c r="G842" s="361"/>
      <c r="H842" s="361"/>
      <c r="I842" s="361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</row>
    <row r="843" spans="1:21" ht="15.75" customHeight="1" x14ac:dyDescent="0.2">
      <c r="A843" s="27"/>
      <c r="B843" s="27"/>
      <c r="C843" s="27"/>
      <c r="D843" s="27"/>
      <c r="E843" s="77"/>
      <c r="F843" s="361"/>
      <c r="G843" s="361"/>
      <c r="H843" s="361"/>
      <c r="I843" s="361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spans="1:21" ht="15.75" customHeight="1" x14ac:dyDescent="0.2">
      <c r="A844" s="27"/>
      <c r="B844" s="27"/>
      <c r="C844" s="27"/>
      <c r="D844" s="27"/>
      <c r="E844" s="77"/>
      <c r="F844" s="361"/>
      <c r="G844" s="361"/>
      <c r="H844" s="361"/>
      <c r="I844" s="361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</row>
    <row r="845" spans="1:21" ht="15.75" customHeight="1" x14ac:dyDescent="0.2">
      <c r="A845" s="27"/>
      <c r="B845" s="27"/>
      <c r="C845" s="27"/>
      <c r="D845" s="27"/>
      <c r="E845" s="77"/>
      <c r="F845" s="361"/>
      <c r="G845" s="361"/>
      <c r="H845" s="361"/>
      <c r="I845" s="361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spans="1:21" ht="15.75" customHeight="1" x14ac:dyDescent="0.2">
      <c r="A846" s="27"/>
      <c r="B846" s="27"/>
      <c r="C846" s="27"/>
      <c r="D846" s="27"/>
      <c r="E846" s="77"/>
      <c r="F846" s="361"/>
      <c r="G846" s="361"/>
      <c r="H846" s="361"/>
      <c r="I846" s="361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</row>
    <row r="847" spans="1:21" ht="15.75" customHeight="1" x14ac:dyDescent="0.2">
      <c r="A847" s="27"/>
      <c r="B847" s="27"/>
      <c r="C847" s="27"/>
      <c r="D847" s="27"/>
      <c r="E847" s="77"/>
      <c r="F847" s="361"/>
      <c r="G847" s="361"/>
      <c r="H847" s="361"/>
      <c r="I847" s="361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</row>
    <row r="848" spans="1:21" ht="15.75" customHeight="1" x14ac:dyDescent="0.2">
      <c r="A848" s="27"/>
      <c r="B848" s="27"/>
      <c r="C848" s="27"/>
      <c r="D848" s="27"/>
      <c r="E848" s="77"/>
      <c r="F848" s="361"/>
      <c r="G848" s="361"/>
      <c r="H848" s="361"/>
      <c r="I848" s="361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spans="1:21" ht="15.75" customHeight="1" x14ac:dyDescent="0.2">
      <c r="A849" s="27"/>
      <c r="B849" s="27"/>
      <c r="C849" s="27"/>
      <c r="D849" s="27"/>
      <c r="E849" s="77"/>
      <c r="F849" s="361"/>
      <c r="G849" s="361"/>
      <c r="H849" s="361"/>
      <c r="I849" s="361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</row>
    <row r="850" spans="1:21" ht="15.75" customHeight="1" x14ac:dyDescent="0.2">
      <c r="A850" s="27"/>
      <c r="B850" s="27"/>
      <c r="C850" s="27"/>
      <c r="D850" s="27"/>
      <c r="E850" s="77"/>
      <c r="F850" s="361"/>
      <c r="G850" s="361"/>
      <c r="H850" s="361"/>
      <c r="I850" s="361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</row>
    <row r="851" spans="1:21" ht="15.75" customHeight="1" x14ac:dyDescent="0.2">
      <c r="A851" s="27"/>
      <c r="B851" s="27"/>
      <c r="C851" s="27"/>
      <c r="D851" s="27"/>
      <c r="E851" s="77"/>
      <c r="F851" s="361"/>
      <c r="G851" s="361"/>
      <c r="H851" s="361"/>
      <c r="I851" s="361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</row>
    <row r="852" spans="1:21" ht="15.75" customHeight="1" x14ac:dyDescent="0.2">
      <c r="A852" s="27"/>
      <c r="B852" s="27"/>
      <c r="C852" s="27"/>
      <c r="D852" s="27"/>
      <c r="E852" s="77"/>
      <c r="F852" s="361"/>
      <c r="G852" s="361"/>
      <c r="H852" s="361"/>
      <c r="I852" s="361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spans="1:21" ht="15.75" customHeight="1" x14ac:dyDescent="0.2">
      <c r="A853" s="27"/>
      <c r="B853" s="27"/>
      <c r="C853" s="27"/>
      <c r="D853" s="27"/>
      <c r="E853" s="77"/>
      <c r="F853" s="361"/>
      <c r="G853" s="361"/>
      <c r="H853" s="361"/>
      <c r="I853" s="361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</row>
    <row r="854" spans="1:21" ht="15.75" customHeight="1" x14ac:dyDescent="0.2">
      <c r="A854" s="27"/>
      <c r="B854" s="27"/>
      <c r="C854" s="27"/>
      <c r="D854" s="27"/>
      <c r="E854" s="77"/>
      <c r="F854" s="361"/>
      <c r="G854" s="361"/>
      <c r="H854" s="361"/>
      <c r="I854" s="361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spans="1:21" ht="15.75" customHeight="1" x14ac:dyDescent="0.2">
      <c r="A855" s="27"/>
      <c r="B855" s="27"/>
      <c r="C855" s="27"/>
      <c r="D855" s="27"/>
      <c r="E855" s="77"/>
      <c r="F855" s="361"/>
      <c r="G855" s="361"/>
      <c r="H855" s="361"/>
      <c r="I855" s="361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spans="1:21" ht="15.75" customHeight="1" x14ac:dyDescent="0.2">
      <c r="A856" s="27"/>
      <c r="B856" s="27"/>
      <c r="C856" s="27"/>
      <c r="D856" s="27"/>
      <c r="E856" s="77"/>
      <c r="F856" s="361"/>
      <c r="G856" s="361"/>
      <c r="H856" s="361"/>
      <c r="I856" s="361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</row>
    <row r="857" spans="1:21" ht="15.75" customHeight="1" x14ac:dyDescent="0.2">
      <c r="A857" s="27"/>
      <c r="B857" s="27"/>
      <c r="C857" s="27"/>
      <c r="D857" s="27"/>
      <c r="E857" s="77"/>
      <c r="F857" s="361"/>
      <c r="G857" s="361"/>
      <c r="H857" s="361"/>
      <c r="I857" s="361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</row>
    <row r="858" spans="1:21" ht="15.75" customHeight="1" x14ac:dyDescent="0.2">
      <c r="A858" s="27"/>
      <c r="B858" s="27"/>
      <c r="C858" s="27"/>
      <c r="D858" s="27"/>
      <c r="E858" s="77"/>
      <c r="F858" s="361"/>
      <c r="G858" s="361"/>
      <c r="H858" s="361"/>
      <c r="I858" s="361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</row>
    <row r="859" spans="1:21" ht="15.75" customHeight="1" x14ac:dyDescent="0.2">
      <c r="A859" s="27"/>
      <c r="B859" s="27"/>
      <c r="C859" s="27"/>
      <c r="D859" s="27"/>
      <c r="E859" s="77"/>
      <c r="F859" s="361"/>
      <c r="G859" s="361"/>
      <c r="H859" s="361"/>
      <c r="I859" s="361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</row>
    <row r="860" spans="1:21" ht="15.75" customHeight="1" x14ac:dyDescent="0.2">
      <c r="A860" s="27"/>
      <c r="B860" s="27"/>
      <c r="C860" s="27"/>
      <c r="D860" s="27"/>
      <c r="E860" s="77"/>
      <c r="F860" s="361"/>
      <c r="G860" s="361"/>
      <c r="H860" s="361"/>
      <c r="I860" s="361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spans="1:21" ht="15.75" customHeight="1" x14ac:dyDescent="0.2">
      <c r="A861" s="27"/>
      <c r="B861" s="27"/>
      <c r="C861" s="27"/>
      <c r="D861" s="27"/>
      <c r="E861" s="77"/>
      <c r="F861" s="361"/>
      <c r="G861" s="361"/>
      <c r="H861" s="361"/>
      <c r="I861" s="361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</row>
    <row r="862" spans="1:21" ht="15.75" customHeight="1" x14ac:dyDescent="0.2">
      <c r="A862" s="27"/>
      <c r="B862" s="27"/>
      <c r="C862" s="27"/>
      <c r="D862" s="27"/>
      <c r="E862" s="77"/>
      <c r="F862" s="361"/>
      <c r="G862" s="361"/>
      <c r="H862" s="361"/>
      <c r="I862" s="361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</row>
    <row r="863" spans="1:21" ht="15.75" customHeight="1" x14ac:dyDescent="0.2">
      <c r="A863" s="27"/>
      <c r="B863" s="27"/>
      <c r="C863" s="27"/>
      <c r="D863" s="27"/>
      <c r="E863" s="77"/>
      <c r="F863" s="361"/>
      <c r="G863" s="361"/>
      <c r="H863" s="361"/>
      <c r="I863" s="361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</row>
    <row r="864" spans="1:21" ht="15.75" customHeight="1" x14ac:dyDescent="0.2">
      <c r="A864" s="27"/>
      <c r="B864" s="27"/>
      <c r="C864" s="27"/>
      <c r="D864" s="27"/>
      <c r="E864" s="77"/>
      <c r="F864" s="361"/>
      <c r="G864" s="361"/>
      <c r="H864" s="361"/>
      <c r="I864" s="361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spans="1:21" ht="15.75" customHeight="1" x14ac:dyDescent="0.2">
      <c r="A865" s="27"/>
      <c r="B865" s="27"/>
      <c r="C865" s="27"/>
      <c r="D865" s="27"/>
      <c r="E865" s="77"/>
      <c r="F865" s="361"/>
      <c r="G865" s="361"/>
      <c r="H865" s="361"/>
      <c r="I865" s="361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spans="1:21" ht="15.75" customHeight="1" x14ac:dyDescent="0.2">
      <c r="A866" s="27"/>
      <c r="B866" s="27"/>
      <c r="C866" s="27"/>
      <c r="D866" s="27"/>
      <c r="E866" s="77"/>
      <c r="F866" s="361"/>
      <c r="G866" s="361"/>
      <c r="H866" s="361"/>
      <c r="I866" s="361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</row>
    <row r="867" spans="1:21" ht="15.75" customHeight="1" x14ac:dyDescent="0.2">
      <c r="A867" s="27"/>
      <c r="B867" s="27"/>
      <c r="C867" s="27"/>
      <c r="D867" s="27"/>
      <c r="E867" s="77"/>
      <c r="F867" s="361"/>
      <c r="G867" s="361"/>
      <c r="H867" s="361"/>
      <c r="I867" s="361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</row>
    <row r="868" spans="1:21" ht="15.75" customHeight="1" x14ac:dyDescent="0.2">
      <c r="A868" s="27"/>
      <c r="B868" s="27"/>
      <c r="C868" s="27"/>
      <c r="D868" s="27"/>
      <c r="E868" s="77"/>
      <c r="F868" s="361"/>
      <c r="G868" s="361"/>
      <c r="H868" s="361"/>
      <c r="I868" s="361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spans="1:21" ht="15.75" customHeight="1" x14ac:dyDescent="0.2">
      <c r="A869" s="27"/>
      <c r="B869" s="27"/>
      <c r="C869" s="27"/>
      <c r="D869" s="27"/>
      <c r="E869" s="77"/>
      <c r="F869" s="361"/>
      <c r="G869" s="361"/>
      <c r="H869" s="361"/>
      <c r="I869" s="361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spans="1:21" ht="15.75" customHeight="1" x14ac:dyDescent="0.2">
      <c r="A870" s="27"/>
      <c r="B870" s="27"/>
      <c r="C870" s="27"/>
      <c r="D870" s="27"/>
      <c r="E870" s="77"/>
      <c r="F870" s="361"/>
      <c r="G870" s="361"/>
      <c r="H870" s="361"/>
      <c r="I870" s="361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spans="1:21" ht="15.75" customHeight="1" x14ac:dyDescent="0.2">
      <c r="A871" s="27"/>
      <c r="B871" s="27"/>
      <c r="C871" s="27"/>
      <c r="D871" s="27"/>
      <c r="E871" s="77"/>
      <c r="F871" s="361"/>
      <c r="G871" s="361"/>
      <c r="H871" s="361"/>
      <c r="I871" s="361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</row>
    <row r="872" spans="1:21" ht="15.75" customHeight="1" x14ac:dyDescent="0.2">
      <c r="A872" s="27"/>
      <c r="B872" s="27"/>
      <c r="C872" s="27"/>
      <c r="D872" s="27"/>
      <c r="E872" s="77"/>
      <c r="F872" s="361"/>
      <c r="G872" s="361"/>
      <c r="H872" s="361"/>
      <c r="I872" s="361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spans="1:21" ht="15.75" customHeight="1" x14ac:dyDescent="0.2">
      <c r="A873" s="27"/>
      <c r="B873" s="27"/>
      <c r="C873" s="27"/>
      <c r="D873" s="27"/>
      <c r="E873" s="77"/>
      <c r="F873" s="361"/>
      <c r="G873" s="361"/>
      <c r="H873" s="361"/>
      <c r="I873" s="361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spans="1:21" ht="15.75" customHeight="1" x14ac:dyDescent="0.2">
      <c r="A874" s="27"/>
      <c r="B874" s="27"/>
      <c r="C874" s="27"/>
      <c r="D874" s="27"/>
      <c r="E874" s="77"/>
      <c r="F874" s="361"/>
      <c r="G874" s="361"/>
      <c r="H874" s="361"/>
      <c r="I874" s="361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spans="1:21" ht="15.75" customHeight="1" x14ac:dyDescent="0.2">
      <c r="A875" s="27"/>
      <c r="B875" s="27"/>
      <c r="C875" s="27"/>
      <c r="D875" s="27"/>
      <c r="E875" s="77"/>
      <c r="F875" s="361"/>
      <c r="G875" s="361"/>
      <c r="H875" s="361"/>
      <c r="I875" s="361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spans="1:21" ht="15.75" customHeight="1" x14ac:dyDescent="0.2">
      <c r="A876" s="27"/>
      <c r="B876" s="27"/>
      <c r="C876" s="27"/>
      <c r="D876" s="27"/>
      <c r="E876" s="77"/>
      <c r="F876" s="361"/>
      <c r="G876" s="361"/>
      <c r="H876" s="361"/>
      <c r="I876" s="361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spans="1:21" ht="15.75" customHeight="1" x14ac:dyDescent="0.2">
      <c r="A877" s="27"/>
      <c r="B877" s="27"/>
      <c r="C877" s="27"/>
      <c r="D877" s="27"/>
      <c r="E877" s="77"/>
      <c r="F877" s="361"/>
      <c r="G877" s="361"/>
      <c r="H877" s="361"/>
      <c r="I877" s="361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spans="1:21" ht="15.75" customHeight="1" x14ac:dyDescent="0.2">
      <c r="A878" s="27"/>
      <c r="B878" s="27"/>
      <c r="C878" s="27"/>
      <c r="D878" s="27"/>
      <c r="E878" s="77"/>
      <c r="F878" s="361"/>
      <c r="G878" s="361"/>
      <c r="H878" s="361"/>
      <c r="I878" s="361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spans="1:21" ht="15.75" customHeight="1" x14ac:dyDescent="0.2">
      <c r="A879" s="27"/>
      <c r="B879" s="27"/>
      <c r="C879" s="27"/>
      <c r="D879" s="27"/>
      <c r="E879" s="77"/>
      <c r="F879" s="361"/>
      <c r="G879" s="361"/>
      <c r="H879" s="361"/>
      <c r="I879" s="361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spans="1:21" ht="15.75" customHeight="1" x14ac:dyDescent="0.2">
      <c r="A880" s="27"/>
      <c r="B880" s="27"/>
      <c r="C880" s="27"/>
      <c r="D880" s="27"/>
      <c r="E880" s="77"/>
      <c r="F880" s="361"/>
      <c r="G880" s="361"/>
      <c r="H880" s="361"/>
      <c r="I880" s="361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</row>
    <row r="881" spans="1:21" ht="15.75" customHeight="1" x14ac:dyDescent="0.2">
      <c r="A881" s="27"/>
      <c r="B881" s="27"/>
      <c r="C881" s="27"/>
      <c r="D881" s="27"/>
      <c r="E881" s="77"/>
      <c r="F881" s="361"/>
      <c r="G881" s="361"/>
      <c r="H881" s="361"/>
      <c r="I881" s="361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spans="1:21" ht="15.75" customHeight="1" x14ac:dyDescent="0.2">
      <c r="A882" s="27"/>
      <c r="B882" s="27"/>
      <c r="C882" s="27"/>
      <c r="D882" s="27"/>
      <c r="E882" s="77"/>
      <c r="F882" s="361"/>
      <c r="G882" s="361"/>
      <c r="H882" s="361"/>
      <c r="I882" s="361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spans="1:21" ht="15.75" customHeight="1" x14ac:dyDescent="0.2">
      <c r="A883" s="27"/>
      <c r="B883" s="27"/>
      <c r="C883" s="27"/>
      <c r="D883" s="27"/>
      <c r="E883" s="77"/>
      <c r="F883" s="361"/>
      <c r="G883" s="361"/>
      <c r="H883" s="361"/>
      <c r="I883" s="361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spans="1:21" ht="15.75" customHeight="1" x14ac:dyDescent="0.2">
      <c r="A884" s="27"/>
      <c r="B884" s="27"/>
      <c r="C884" s="27"/>
      <c r="D884" s="27"/>
      <c r="E884" s="77"/>
      <c r="F884" s="361"/>
      <c r="G884" s="361"/>
      <c r="H884" s="361"/>
      <c r="I884" s="361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spans="1:21" ht="15.75" customHeight="1" x14ac:dyDescent="0.2">
      <c r="A885" s="27"/>
      <c r="B885" s="27"/>
      <c r="C885" s="27"/>
      <c r="D885" s="27"/>
      <c r="E885" s="77"/>
      <c r="F885" s="361"/>
      <c r="G885" s="361"/>
      <c r="H885" s="361"/>
      <c r="I885" s="361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spans="1:21" ht="15.75" customHeight="1" x14ac:dyDescent="0.2">
      <c r="A886" s="27"/>
      <c r="B886" s="27"/>
      <c r="C886" s="27"/>
      <c r="D886" s="27"/>
      <c r="E886" s="77"/>
      <c r="F886" s="361"/>
      <c r="G886" s="361"/>
      <c r="H886" s="361"/>
      <c r="I886" s="361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spans="1:21" ht="15.75" customHeight="1" x14ac:dyDescent="0.2">
      <c r="A887" s="27"/>
      <c r="B887" s="27"/>
      <c r="C887" s="27"/>
      <c r="D887" s="27"/>
      <c r="E887" s="77"/>
      <c r="F887" s="361"/>
      <c r="G887" s="361"/>
      <c r="H887" s="361"/>
      <c r="I887" s="361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</row>
    <row r="888" spans="1:21" ht="15.75" customHeight="1" x14ac:dyDescent="0.2">
      <c r="A888" s="27"/>
      <c r="B888" s="27"/>
      <c r="C888" s="27"/>
      <c r="D888" s="27"/>
      <c r="E888" s="77"/>
      <c r="F888" s="361"/>
      <c r="G888" s="361"/>
      <c r="H888" s="361"/>
      <c r="I888" s="361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spans="1:21" ht="15.75" customHeight="1" x14ac:dyDescent="0.2">
      <c r="A889" s="27"/>
      <c r="B889" s="27"/>
      <c r="C889" s="27"/>
      <c r="D889" s="27"/>
      <c r="E889" s="77"/>
      <c r="F889" s="361"/>
      <c r="G889" s="361"/>
      <c r="H889" s="361"/>
      <c r="I889" s="361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spans="1:21" ht="15.75" customHeight="1" x14ac:dyDescent="0.2">
      <c r="A890" s="27"/>
      <c r="B890" s="27"/>
      <c r="C890" s="27"/>
      <c r="D890" s="27"/>
      <c r="E890" s="77"/>
      <c r="F890" s="361"/>
      <c r="G890" s="361"/>
      <c r="H890" s="361"/>
      <c r="I890" s="361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spans="1:21" ht="15.75" customHeight="1" x14ac:dyDescent="0.2">
      <c r="A891" s="27"/>
      <c r="B891" s="27"/>
      <c r="C891" s="27"/>
      <c r="D891" s="27"/>
      <c r="E891" s="77"/>
      <c r="F891" s="361"/>
      <c r="G891" s="361"/>
      <c r="H891" s="361"/>
      <c r="I891" s="361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spans="1:21" ht="15.75" customHeight="1" x14ac:dyDescent="0.2">
      <c r="A892" s="27"/>
      <c r="B892" s="27"/>
      <c r="C892" s="27"/>
      <c r="D892" s="27"/>
      <c r="E892" s="77"/>
      <c r="F892" s="361"/>
      <c r="G892" s="361"/>
      <c r="H892" s="361"/>
      <c r="I892" s="361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spans="1:21" ht="15.75" customHeight="1" x14ac:dyDescent="0.2">
      <c r="A893" s="27"/>
      <c r="B893" s="27"/>
      <c r="C893" s="27"/>
      <c r="D893" s="27"/>
      <c r="E893" s="77"/>
      <c r="F893" s="361"/>
      <c r="G893" s="361"/>
      <c r="H893" s="361"/>
      <c r="I893" s="361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</row>
    <row r="894" spans="1:21" ht="15.75" customHeight="1" x14ac:dyDescent="0.2">
      <c r="A894" s="27"/>
      <c r="B894" s="27"/>
      <c r="C894" s="27"/>
      <c r="D894" s="27"/>
      <c r="E894" s="77"/>
      <c r="F894" s="361"/>
      <c r="G894" s="361"/>
      <c r="H894" s="361"/>
      <c r="I894" s="361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</row>
    <row r="895" spans="1:21" ht="15.75" customHeight="1" x14ac:dyDescent="0.2">
      <c r="A895" s="27"/>
      <c r="B895" s="27"/>
      <c r="C895" s="27"/>
      <c r="D895" s="27"/>
      <c r="E895" s="77"/>
      <c r="F895" s="361"/>
      <c r="G895" s="361"/>
      <c r="H895" s="361"/>
      <c r="I895" s="361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spans="1:21" ht="15.75" customHeight="1" x14ac:dyDescent="0.2">
      <c r="A896" s="27"/>
      <c r="B896" s="27"/>
      <c r="C896" s="27"/>
      <c r="D896" s="27"/>
      <c r="E896" s="77"/>
      <c r="F896" s="361"/>
      <c r="G896" s="361"/>
      <c r="H896" s="361"/>
      <c r="I896" s="361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spans="1:21" ht="15.75" customHeight="1" x14ac:dyDescent="0.2">
      <c r="A897" s="27"/>
      <c r="B897" s="27"/>
      <c r="C897" s="27"/>
      <c r="D897" s="27"/>
      <c r="E897" s="77"/>
      <c r="F897" s="361"/>
      <c r="G897" s="361"/>
      <c r="H897" s="361"/>
      <c r="I897" s="361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spans="1:21" ht="15.75" customHeight="1" x14ac:dyDescent="0.2">
      <c r="A898" s="27"/>
      <c r="B898" s="27"/>
      <c r="C898" s="27"/>
      <c r="D898" s="27"/>
      <c r="E898" s="77"/>
      <c r="F898" s="361"/>
      <c r="G898" s="361"/>
      <c r="H898" s="361"/>
      <c r="I898" s="361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</row>
    <row r="899" spans="1:21" ht="15.75" customHeight="1" x14ac:dyDescent="0.2">
      <c r="A899" s="27"/>
      <c r="B899" s="27"/>
      <c r="C899" s="27"/>
      <c r="D899" s="27"/>
      <c r="E899" s="77"/>
      <c r="F899" s="361"/>
      <c r="G899" s="361"/>
      <c r="H899" s="361"/>
      <c r="I899" s="361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spans="1:21" ht="15.75" customHeight="1" x14ac:dyDescent="0.2">
      <c r="A900" s="27"/>
      <c r="B900" s="27"/>
      <c r="C900" s="27"/>
      <c r="D900" s="27"/>
      <c r="E900" s="77"/>
      <c r="F900" s="361"/>
      <c r="G900" s="361"/>
      <c r="H900" s="361"/>
      <c r="I900" s="361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spans="1:21" ht="15.75" customHeight="1" x14ac:dyDescent="0.2">
      <c r="A901" s="27"/>
      <c r="B901" s="27"/>
      <c r="C901" s="27"/>
      <c r="D901" s="27"/>
      <c r="E901" s="77"/>
      <c r="F901" s="361"/>
      <c r="G901" s="361"/>
      <c r="H901" s="361"/>
      <c r="I901" s="361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spans="1:21" ht="15.75" customHeight="1" x14ac:dyDescent="0.2">
      <c r="A902" s="27"/>
      <c r="B902" s="27"/>
      <c r="C902" s="27"/>
      <c r="D902" s="27"/>
      <c r="E902" s="77"/>
      <c r="F902" s="361"/>
      <c r="G902" s="361"/>
      <c r="H902" s="361"/>
      <c r="I902" s="361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</row>
    <row r="903" spans="1:21" ht="15.75" customHeight="1" x14ac:dyDescent="0.2">
      <c r="A903" s="27"/>
      <c r="B903" s="27"/>
      <c r="C903" s="27"/>
      <c r="D903" s="27"/>
      <c r="E903" s="77"/>
      <c r="F903" s="361"/>
      <c r="G903" s="361"/>
      <c r="H903" s="361"/>
      <c r="I903" s="361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spans="1:21" ht="15.75" customHeight="1" x14ac:dyDescent="0.2">
      <c r="A904" s="27"/>
      <c r="B904" s="27"/>
      <c r="C904" s="27"/>
      <c r="D904" s="27"/>
      <c r="E904" s="77"/>
      <c r="F904" s="361"/>
      <c r="G904" s="361"/>
      <c r="H904" s="361"/>
      <c r="I904" s="361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</row>
    <row r="905" spans="1:21" ht="15.75" customHeight="1" x14ac:dyDescent="0.2">
      <c r="A905" s="27"/>
      <c r="B905" s="27"/>
      <c r="C905" s="27"/>
      <c r="D905" s="27"/>
      <c r="E905" s="77"/>
      <c r="F905" s="361"/>
      <c r="G905" s="361"/>
      <c r="H905" s="361"/>
      <c r="I905" s="361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spans="1:21" ht="15.75" customHeight="1" x14ac:dyDescent="0.2">
      <c r="A906" s="27"/>
      <c r="B906" s="27"/>
      <c r="C906" s="27"/>
      <c r="D906" s="27"/>
      <c r="E906" s="77"/>
      <c r="F906" s="361"/>
      <c r="G906" s="361"/>
      <c r="H906" s="361"/>
      <c r="I906" s="361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</row>
    <row r="907" spans="1:21" ht="15.75" customHeight="1" x14ac:dyDescent="0.2">
      <c r="A907" s="27"/>
      <c r="B907" s="27"/>
      <c r="C907" s="27"/>
      <c r="D907" s="27"/>
      <c r="E907" s="77"/>
      <c r="F907" s="361"/>
      <c r="G907" s="361"/>
      <c r="H907" s="361"/>
      <c r="I907" s="361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</row>
    <row r="908" spans="1:21" ht="15.75" customHeight="1" x14ac:dyDescent="0.2">
      <c r="A908" s="27"/>
      <c r="B908" s="27"/>
      <c r="C908" s="27"/>
      <c r="D908" s="27"/>
      <c r="E908" s="77"/>
      <c r="F908" s="361"/>
      <c r="G908" s="361"/>
      <c r="H908" s="361"/>
      <c r="I908" s="361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spans="1:21" ht="15.75" customHeight="1" x14ac:dyDescent="0.2">
      <c r="A909" s="27"/>
      <c r="B909" s="27"/>
      <c r="C909" s="27"/>
      <c r="D909" s="27"/>
      <c r="E909" s="77"/>
      <c r="F909" s="361"/>
      <c r="G909" s="361"/>
      <c r="H909" s="361"/>
      <c r="I909" s="361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spans="1:21" ht="15.75" customHeight="1" x14ac:dyDescent="0.2">
      <c r="A910" s="27"/>
      <c r="B910" s="27"/>
      <c r="C910" s="27"/>
      <c r="D910" s="27"/>
      <c r="E910" s="77"/>
      <c r="F910" s="361"/>
      <c r="G910" s="361"/>
      <c r="H910" s="361"/>
      <c r="I910" s="361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</row>
    <row r="911" spans="1:21" ht="15.75" customHeight="1" x14ac:dyDescent="0.2">
      <c r="A911" s="27"/>
      <c r="B911" s="27"/>
      <c r="C911" s="27"/>
      <c r="D911" s="27"/>
      <c r="E911" s="77"/>
      <c r="F911" s="361"/>
      <c r="G911" s="361"/>
      <c r="H911" s="361"/>
      <c r="I911" s="361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</row>
    <row r="912" spans="1:21" ht="15.75" customHeight="1" x14ac:dyDescent="0.2">
      <c r="A912" s="27"/>
      <c r="B912" s="27"/>
      <c r="C912" s="27"/>
      <c r="D912" s="27"/>
      <c r="E912" s="77"/>
      <c r="F912" s="361"/>
      <c r="G912" s="361"/>
      <c r="H912" s="361"/>
      <c r="I912" s="361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spans="1:21" ht="15.75" customHeight="1" x14ac:dyDescent="0.2">
      <c r="A913" s="27"/>
      <c r="B913" s="27"/>
      <c r="C913" s="27"/>
      <c r="D913" s="27"/>
      <c r="E913" s="77"/>
      <c r="F913" s="361"/>
      <c r="G913" s="361"/>
      <c r="H913" s="361"/>
      <c r="I913" s="361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spans="1:21" ht="15.75" customHeight="1" x14ac:dyDescent="0.2">
      <c r="A914" s="27"/>
      <c r="B914" s="27"/>
      <c r="C914" s="27"/>
      <c r="D914" s="27"/>
      <c r="E914" s="77"/>
      <c r="F914" s="361"/>
      <c r="G914" s="361"/>
      <c r="H914" s="361"/>
      <c r="I914" s="361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</row>
    <row r="915" spans="1:21" ht="15.75" customHeight="1" x14ac:dyDescent="0.2">
      <c r="A915" s="27"/>
      <c r="B915" s="27"/>
      <c r="C915" s="27"/>
      <c r="D915" s="27"/>
      <c r="E915" s="77"/>
      <c r="F915" s="361"/>
      <c r="G915" s="361"/>
      <c r="H915" s="361"/>
      <c r="I915" s="361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spans="1:21" ht="15.75" customHeight="1" x14ac:dyDescent="0.2">
      <c r="A916" s="27"/>
      <c r="B916" s="27"/>
      <c r="C916" s="27"/>
      <c r="D916" s="27"/>
      <c r="E916" s="77"/>
      <c r="F916" s="361"/>
      <c r="G916" s="361"/>
      <c r="H916" s="361"/>
      <c r="I916" s="361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</row>
    <row r="917" spans="1:21" ht="15.75" customHeight="1" x14ac:dyDescent="0.2">
      <c r="A917" s="27"/>
      <c r="B917" s="27"/>
      <c r="C917" s="27"/>
      <c r="D917" s="27"/>
      <c r="E917" s="77"/>
      <c r="F917" s="361"/>
      <c r="G917" s="361"/>
      <c r="H917" s="361"/>
      <c r="I917" s="361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spans="1:21" ht="15.75" customHeight="1" x14ac:dyDescent="0.2">
      <c r="A918" s="27"/>
      <c r="B918" s="27"/>
      <c r="C918" s="27"/>
      <c r="D918" s="27"/>
      <c r="E918" s="77"/>
      <c r="F918" s="361"/>
      <c r="G918" s="361"/>
      <c r="H918" s="361"/>
      <c r="I918" s="361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spans="1:21" ht="15.75" customHeight="1" x14ac:dyDescent="0.2">
      <c r="A919" s="27"/>
      <c r="B919" s="27"/>
      <c r="C919" s="27"/>
      <c r="D919" s="27"/>
      <c r="E919" s="77"/>
      <c r="F919" s="361"/>
      <c r="G919" s="361"/>
      <c r="H919" s="361"/>
      <c r="I919" s="361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spans="1:21" ht="15.75" customHeight="1" x14ac:dyDescent="0.2">
      <c r="A920" s="27"/>
      <c r="B920" s="27"/>
      <c r="C920" s="27"/>
      <c r="D920" s="27"/>
      <c r="E920" s="77"/>
      <c r="F920" s="361"/>
      <c r="G920" s="361"/>
      <c r="H920" s="361"/>
      <c r="I920" s="361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spans="1:21" ht="15.75" customHeight="1" x14ac:dyDescent="0.2">
      <c r="A921" s="27"/>
      <c r="B921" s="27"/>
      <c r="C921" s="27"/>
      <c r="D921" s="27"/>
      <c r="E921" s="77"/>
      <c r="F921" s="361"/>
      <c r="G921" s="361"/>
      <c r="H921" s="361"/>
      <c r="I921" s="361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spans="1:21" ht="15.75" customHeight="1" x14ac:dyDescent="0.2">
      <c r="A922" s="27"/>
      <c r="B922" s="27"/>
      <c r="C922" s="27"/>
      <c r="D922" s="27"/>
      <c r="E922" s="77"/>
      <c r="F922" s="361"/>
      <c r="G922" s="361"/>
      <c r="H922" s="361"/>
      <c r="I922" s="361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</row>
    <row r="923" spans="1:21" ht="15.75" customHeight="1" x14ac:dyDescent="0.2">
      <c r="A923" s="27"/>
      <c r="B923" s="27"/>
      <c r="C923" s="27"/>
      <c r="D923" s="27"/>
      <c r="E923" s="77"/>
      <c r="F923" s="361"/>
      <c r="G923" s="361"/>
      <c r="H923" s="361"/>
      <c r="I923" s="361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</row>
    <row r="924" spans="1:21" ht="15.75" customHeight="1" x14ac:dyDescent="0.2">
      <c r="A924" s="27"/>
      <c r="B924" s="27"/>
      <c r="C924" s="27"/>
      <c r="D924" s="27"/>
      <c r="E924" s="77"/>
      <c r="F924" s="361"/>
      <c r="G924" s="361"/>
      <c r="H924" s="361"/>
      <c r="I924" s="361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spans="1:21" ht="15.75" customHeight="1" x14ac:dyDescent="0.2">
      <c r="A925" s="27"/>
      <c r="B925" s="27"/>
      <c r="C925" s="27"/>
      <c r="D925" s="27"/>
      <c r="E925" s="77"/>
      <c r="F925" s="361"/>
      <c r="G925" s="361"/>
      <c r="H925" s="361"/>
      <c r="I925" s="361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</row>
    <row r="926" spans="1:21" ht="15.75" customHeight="1" x14ac:dyDescent="0.2">
      <c r="A926" s="27"/>
      <c r="B926" s="27"/>
      <c r="C926" s="27"/>
      <c r="D926" s="27"/>
      <c r="E926" s="77"/>
      <c r="F926" s="361"/>
      <c r="G926" s="361"/>
      <c r="H926" s="361"/>
      <c r="I926" s="361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spans="1:21" ht="15.75" customHeight="1" x14ac:dyDescent="0.2">
      <c r="A927" s="27"/>
      <c r="B927" s="27"/>
      <c r="C927" s="27"/>
      <c r="D927" s="27"/>
      <c r="E927" s="77"/>
      <c r="F927" s="361"/>
      <c r="G927" s="361"/>
      <c r="H927" s="361"/>
      <c r="I927" s="361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</row>
    <row r="928" spans="1:21" ht="15.75" customHeight="1" x14ac:dyDescent="0.2">
      <c r="A928" s="27"/>
      <c r="B928" s="27"/>
      <c r="C928" s="27"/>
      <c r="D928" s="27"/>
      <c r="E928" s="77"/>
      <c r="F928" s="361"/>
      <c r="G928" s="361"/>
      <c r="H928" s="361"/>
      <c r="I928" s="361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spans="1:21" ht="15.75" customHeight="1" x14ac:dyDescent="0.2">
      <c r="A929" s="27"/>
      <c r="B929" s="27"/>
      <c r="C929" s="27"/>
      <c r="D929" s="27"/>
      <c r="E929" s="77"/>
      <c r="F929" s="361"/>
      <c r="G929" s="361"/>
      <c r="H929" s="361"/>
      <c r="I929" s="361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spans="1:21" ht="15.75" customHeight="1" x14ac:dyDescent="0.2">
      <c r="A930" s="27"/>
      <c r="B930" s="27"/>
      <c r="C930" s="27"/>
      <c r="D930" s="27"/>
      <c r="E930" s="77"/>
      <c r="F930" s="361"/>
      <c r="G930" s="361"/>
      <c r="H930" s="361"/>
      <c r="I930" s="361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spans="1:21" ht="15.75" customHeight="1" x14ac:dyDescent="0.2">
      <c r="A931" s="27"/>
      <c r="B931" s="27"/>
      <c r="C931" s="27"/>
      <c r="D931" s="27"/>
      <c r="E931" s="77"/>
      <c r="F931" s="361"/>
      <c r="G931" s="361"/>
      <c r="H931" s="361"/>
      <c r="I931" s="361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</row>
    <row r="932" spans="1:21" ht="15.75" customHeight="1" x14ac:dyDescent="0.2">
      <c r="A932" s="27"/>
      <c r="B932" s="27"/>
      <c r="C932" s="27"/>
      <c r="D932" s="27"/>
      <c r="E932" s="77"/>
      <c r="F932" s="361"/>
      <c r="G932" s="361"/>
      <c r="H932" s="361"/>
      <c r="I932" s="361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</row>
    <row r="933" spans="1:21" ht="15.75" customHeight="1" x14ac:dyDescent="0.2">
      <c r="A933" s="27"/>
      <c r="B933" s="27"/>
      <c r="C933" s="27"/>
      <c r="D933" s="27"/>
      <c r="E933" s="77"/>
      <c r="F933" s="361"/>
      <c r="G933" s="361"/>
      <c r="H933" s="361"/>
      <c r="I933" s="361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spans="1:21" ht="15.75" customHeight="1" x14ac:dyDescent="0.2">
      <c r="A934" s="27"/>
      <c r="B934" s="27"/>
      <c r="C934" s="27"/>
      <c r="D934" s="27"/>
      <c r="E934" s="77"/>
      <c r="F934" s="361"/>
      <c r="G934" s="361"/>
      <c r="H934" s="361"/>
      <c r="I934" s="361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spans="1:21" ht="15.75" customHeight="1" x14ac:dyDescent="0.2">
      <c r="A935" s="27"/>
      <c r="B935" s="27"/>
      <c r="C935" s="27"/>
      <c r="D935" s="27"/>
      <c r="E935" s="77"/>
      <c r="F935" s="361"/>
      <c r="G935" s="361"/>
      <c r="H935" s="361"/>
      <c r="I935" s="361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spans="1:21" ht="15.75" customHeight="1" x14ac:dyDescent="0.2">
      <c r="A936" s="27"/>
      <c r="B936" s="27"/>
      <c r="C936" s="27"/>
      <c r="D936" s="27"/>
      <c r="E936" s="77"/>
      <c r="F936" s="361"/>
      <c r="G936" s="361"/>
      <c r="H936" s="361"/>
      <c r="I936" s="361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</row>
    <row r="937" spans="1:21" ht="15.75" customHeight="1" x14ac:dyDescent="0.2">
      <c r="A937" s="27"/>
      <c r="B937" s="27"/>
      <c r="C937" s="27"/>
      <c r="D937" s="27"/>
      <c r="E937" s="77"/>
      <c r="F937" s="361"/>
      <c r="G937" s="361"/>
      <c r="H937" s="361"/>
      <c r="I937" s="361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spans="1:21" ht="15.75" customHeight="1" x14ac:dyDescent="0.2">
      <c r="A938" s="27"/>
      <c r="B938" s="27"/>
      <c r="C938" s="27"/>
      <c r="D938" s="27"/>
      <c r="E938" s="77"/>
      <c r="F938" s="361"/>
      <c r="G938" s="361"/>
      <c r="H938" s="361"/>
      <c r="I938" s="361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</row>
    <row r="939" spans="1:21" ht="15.75" customHeight="1" x14ac:dyDescent="0.2">
      <c r="A939" s="27"/>
      <c r="B939" s="27"/>
      <c r="C939" s="27"/>
      <c r="D939" s="27"/>
      <c r="E939" s="77"/>
      <c r="F939" s="361"/>
      <c r="G939" s="361"/>
      <c r="H939" s="361"/>
      <c r="I939" s="361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</row>
    <row r="940" spans="1:21" ht="15.75" customHeight="1" x14ac:dyDescent="0.2">
      <c r="A940" s="27"/>
      <c r="B940" s="27"/>
      <c r="C940" s="27"/>
      <c r="D940" s="27"/>
      <c r="E940" s="77"/>
      <c r="F940" s="361"/>
      <c r="G940" s="361"/>
      <c r="H940" s="361"/>
      <c r="I940" s="361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</row>
    <row r="941" spans="1:21" ht="15.75" customHeight="1" x14ac:dyDescent="0.2">
      <c r="A941" s="27"/>
      <c r="B941" s="27"/>
      <c r="C941" s="27"/>
      <c r="D941" s="27"/>
      <c r="E941" s="77"/>
      <c r="F941" s="361"/>
      <c r="G941" s="361"/>
      <c r="H941" s="361"/>
      <c r="I941" s="361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</row>
    <row r="942" spans="1:21" ht="15.75" customHeight="1" x14ac:dyDescent="0.2">
      <c r="A942" s="27"/>
      <c r="B942" s="27"/>
      <c r="C942" s="27"/>
      <c r="D942" s="27"/>
      <c r="E942" s="77"/>
      <c r="F942" s="361"/>
      <c r="G942" s="361"/>
      <c r="H942" s="361"/>
      <c r="I942" s="361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</row>
    <row r="943" spans="1:21" ht="15.75" customHeight="1" x14ac:dyDescent="0.2">
      <c r="A943" s="27"/>
      <c r="B943" s="27"/>
      <c r="C943" s="27"/>
      <c r="D943" s="27"/>
      <c r="E943" s="77"/>
      <c r="F943" s="361"/>
      <c r="G943" s="361"/>
      <c r="H943" s="361"/>
      <c r="I943" s="361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</row>
    <row r="944" spans="1:21" ht="15.75" customHeight="1" x14ac:dyDescent="0.2">
      <c r="A944" s="27"/>
      <c r="B944" s="27"/>
      <c r="C944" s="27"/>
      <c r="D944" s="27"/>
      <c r="E944" s="77"/>
      <c r="F944" s="361"/>
      <c r="G944" s="361"/>
      <c r="H944" s="361"/>
      <c r="I944" s="361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</row>
    <row r="945" spans="1:21" ht="15.75" customHeight="1" x14ac:dyDescent="0.2">
      <c r="A945" s="27"/>
      <c r="B945" s="27"/>
      <c r="C945" s="27"/>
      <c r="D945" s="27"/>
      <c r="E945" s="77"/>
      <c r="F945" s="361"/>
      <c r="G945" s="361"/>
      <c r="H945" s="361"/>
      <c r="I945" s="361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</row>
    <row r="946" spans="1:21" ht="15.75" customHeight="1" x14ac:dyDescent="0.2">
      <c r="A946" s="27"/>
      <c r="B946" s="27"/>
      <c r="C946" s="27"/>
      <c r="D946" s="27"/>
      <c r="E946" s="77"/>
      <c r="F946" s="361"/>
      <c r="G946" s="361"/>
      <c r="H946" s="361"/>
      <c r="I946" s="361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</row>
    <row r="947" spans="1:21" ht="15.75" customHeight="1" x14ac:dyDescent="0.2">
      <c r="A947" s="27"/>
      <c r="B947" s="27"/>
      <c r="C947" s="27"/>
      <c r="D947" s="27"/>
      <c r="E947" s="77"/>
      <c r="F947" s="361"/>
      <c r="G947" s="361"/>
      <c r="H947" s="361"/>
      <c r="I947" s="361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</row>
    <row r="948" spans="1:21" ht="15.75" customHeight="1" x14ac:dyDescent="0.2">
      <c r="A948" s="27"/>
      <c r="B948" s="27"/>
      <c r="C948" s="27"/>
      <c r="D948" s="27"/>
      <c r="E948" s="77"/>
      <c r="F948" s="361"/>
      <c r="G948" s="361"/>
      <c r="H948" s="361"/>
      <c r="I948" s="361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</row>
    <row r="949" spans="1:21" ht="15.75" customHeight="1" x14ac:dyDescent="0.2">
      <c r="A949" s="27"/>
      <c r="B949" s="27"/>
      <c r="C949" s="27"/>
      <c r="D949" s="27"/>
      <c r="E949" s="77"/>
      <c r="F949" s="361"/>
      <c r="G949" s="361"/>
      <c r="H949" s="361"/>
      <c r="I949" s="361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</row>
    <row r="950" spans="1:21" ht="15.75" customHeight="1" x14ac:dyDescent="0.2">
      <c r="A950" s="27"/>
      <c r="B950" s="27"/>
      <c r="C950" s="27"/>
      <c r="D950" s="27"/>
      <c r="E950" s="77"/>
      <c r="F950" s="361"/>
      <c r="G950" s="361"/>
      <c r="H950" s="361"/>
      <c r="I950" s="361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</row>
    <row r="951" spans="1:21" ht="15.75" customHeight="1" x14ac:dyDescent="0.2">
      <c r="A951" s="27"/>
      <c r="B951" s="27"/>
      <c r="C951" s="27"/>
      <c r="D951" s="27"/>
      <c r="E951" s="77"/>
      <c r="F951" s="361"/>
      <c r="G951" s="361"/>
      <c r="H951" s="361"/>
      <c r="I951" s="361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</row>
    <row r="952" spans="1:21" ht="15.75" customHeight="1" x14ac:dyDescent="0.2">
      <c r="A952" s="27"/>
      <c r="B952" s="27"/>
      <c r="C952" s="27"/>
      <c r="D952" s="27"/>
      <c r="E952" s="77"/>
      <c r="F952" s="361"/>
      <c r="G952" s="361"/>
      <c r="H952" s="361"/>
      <c r="I952" s="361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</row>
    <row r="953" spans="1:21" ht="15.75" customHeight="1" x14ac:dyDescent="0.2">
      <c r="A953" s="27"/>
      <c r="B953" s="27"/>
      <c r="C953" s="27"/>
      <c r="D953" s="27"/>
      <c r="E953" s="77"/>
      <c r="F953" s="361"/>
      <c r="G953" s="361"/>
      <c r="H953" s="361"/>
      <c r="I953" s="361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spans="1:21" ht="15.75" customHeight="1" x14ac:dyDescent="0.2">
      <c r="A954" s="27"/>
      <c r="B954" s="27"/>
      <c r="C954" s="27"/>
      <c r="D954" s="27"/>
      <c r="E954" s="77"/>
      <c r="F954" s="361"/>
      <c r="G954" s="361"/>
      <c r="H954" s="361"/>
      <c r="I954" s="361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spans="1:21" ht="15.75" customHeight="1" x14ac:dyDescent="0.2">
      <c r="A955" s="27"/>
      <c r="B955" s="27"/>
      <c r="C955" s="27"/>
      <c r="D955" s="27"/>
      <c r="E955" s="77"/>
      <c r="F955" s="361"/>
      <c r="G955" s="361"/>
      <c r="H955" s="361"/>
      <c r="I955" s="361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</row>
    <row r="956" spans="1:21" ht="15.75" customHeight="1" x14ac:dyDescent="0.2">
      <c r="A956" s="27"/>
      <c r="B956" s="27"/>
      <c r="C956" s="27"/>
      <c r="D956" s="27"/>
      <c r="E956" s="77"/>
      <c r="F956" s="361"/>
      <c r="G956" s="361"/>
      <c r="H956" s="361"/>
      <c r="I956" s="361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</row>
    <row r="957" spans="1:21" ht="15.75" customHeight="1" x14ac:dyDescent="0.2">
      <c r="A957" s="27"/>
      <c r="B957" s="27"/>
      <c r="C957" s="27"/>
      <c r="D957" s="27"/>
      <c r="E957" s="77"/>
      <c r="F957" s="361"/>
      <c r="G957" s="361"/>
      <c r="H957" s="361"/>
      <c r="I957" s="361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</sheetData>
  <mergeCells count="7">
    <mergeCell ref="A92:D92"/>
    <mergeCell ref="A4:D4"/>
    <mergeCell ref="A25:D25"/>
    <mergeCell ref="A27:G27"/>
    <mergeCell ref="A1:I1"/>
    <mergeCell ref="A2:I2"/>
    <mergeCell ref="A30:I30"/>
  </mergeCells>
  <pageMargins left="0.70866141732283472" right="0.70866141732283472" top="0.74803149606299213" bottom="0.7480314960629921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topLeftCell="A7" workbookViewId="0">
      <selection activeCell="I11" sqref="I11"/>
    </sheetView>
  </sheetViews>
  <sheetFormatPr defaultRowHeight="12.75" x14ac:dyDescent="0.2"/>
  <cols>
    <col min="1" max="1" width="6.7109375" customWidth="1"/>
    <col min="3" max="3" width="8.85546875" style="386"/>
    <col min="4" max="4" width="31.28515625" customWidth="1"/>
    <col min="5" max="7" width="20.7109375" customWidth="1"/>
    <col min="8" max="9" width="20.7109375" style="208" customWidth="1"/>
  </cols>
  <sheetData>
    <row r="1" spans="1:9" s="514" customFormat="1" ht="40.5" customHeight="1" x14ac:dyDescent="0.3">
      <c r="A1" s="512" t="s">
        <v>141</v>
      </c>
      <c r="B1" s="513"/>
      <c r="C1" s="513"/>
      <c r="D1" s="513"/>
      <c r="E1" s="513"/>
      <c r="F1" s="513"/>
      <c r="G1" s="513"/>
    </row>
    <row r="2" spans="1:9" s="211" customFormat="1" ht="40.5" customHeight="1" x14ac:dyDescent="0.25">
      <c r="A2" s="507" t="s">
        <v>149</v>
      </c>
      <c r="B2" s="507"/>
      <c r="C2" s="507"/>
      <c r="D2" s="507"/>
      <c r="E2" s="507"/>
      <c r="F2" s="507"/>
      <c r="G2" s="507"/>
      <c r="H2" s="507"/>
      <c r="I2" s="507"/>
    </row>
    <row r="3" spans="1:9" s="211" customFormat="1" ht="40.5" customHeight="1" x14ac:dyDescent="0.25">
      <c r="A3" s="521" t="s">
        <v>142</v>
      </c>
      <c r="B3" s="521"/>
      <c r="C3" s="521"/>
      <c r="D3" s="521"/>
      <c r="E3" s="521"/>
      <c r="F3" s="521"/>
      <c r="G3" s="521"/>
      <c r="H3" s="521"/>
      <c r="I3" s="521"/>
    </row>
    <row r="4" spans="1:9" s="211" customFormat="1" ht="40.5" customHeight="1" x14ac:dyDescent="0.25">
      <c r="A4" s="521" t="s">
        <v>78</v>
      </c>
      <c r="B4" s="521"/>
      <c r="C4" s="521"/>
      <c r="D4" s="521"/>
      <c r="E4" s="521"/>
      <c r="F4" s="521"/>
      <c r="G4" s="521"/>
      <c r="H4" s="521"/>
      <c r="I4" s="521"/>
    </row>
    <row r="5" spans="1:9" s="211" customFormat="1" ht="40.5" customHeight="1" x14ac:dyDescent="0.25">
      <c r="A5" s="521" t="s">
        <v>143</v>
      </c>
      <c r="B5" s="521"/>
      <c r="C5" s="521"/>
      <c r="D5" s="521"/>
      <c r="E5" s="521"/>
      <c r="F5" s="521"/>
      <c r="G5" s="521"/>
      <c r="H5" s="521"/>
      <c r="I5" s="521"/>
    </row>
    <row r="6" spans="1:9" s="211" customFormat="1" ht="40.5" customHeight="1" x14ac:dyDescent="0.3">
      <c r="A6" s="212"/>
      <c r="B6" s="213"/>
      <c r="C6" s="382"/>
      <c r="D6" s="213"/>
      <c r="E6" s="213"/>
      <c r="F6" s="213"/>
      <c r="G6" s="213"/>
      <c r="H6" s="213"/>
      <c r="I6" s="213"/>
    </row>
    <row r="7" spans="1:9" s="208" customFormat="1" ht="60" x14ac:dyDescent="0.2">
      <c r="A7" s="28" t="s">
        <v>21</v>
      </c>
      <c r="B7" s="28" t="s">
        <v>22</v>
      </c>
      <c r="C7" s="33" t="s">
        <v>23</v>
      </c>
      <c r="D7" s="29" t="s">
        <v>24</v>
      </c>
      <c r="E7" s="28" t="s">
        <v>145</v>
      </c>
      <c r="F7" s="28" t="s">
        <v>242</v>
      </c>
      <c r="G7" s="28" t="s">
        <v>278</v>
      </c>
      <c r="H7" s="28" t="s">
        <v>279</v>
      </c>
      <c r="I7" s="28" t="s">
        <v>280</v>
      </c>
    </row>
    <row r="8" spans="1:9" s="208" customFormat="1" x14ac:dyDescent="0.2">
      <c r="A8" s="503">
        <v>1</v>
      </c>
      <c r="B8" s="486"/>
      <c r="C8" s="486"/>
      <c r="D8" s="487"/>
      <c r="E8" s="31">
        <v>2</v>
      </c>
      <c r="F8" s="32">
        <v>3</v>
      </c>
      <c r="G8" s="32">
        <v>4</v>
      </c>
      <c r="H8" s="32">
        <v>4</v>
      </c>
      <c r="I8" s="32">
        <v>4</v>
      </c>
    </row>
    <row r="9" spans="1:9" s="208" customFormat="1" ht="15" x14ac:dyDescent="0.2">
      <c r="A9" s="28">
        <v>6</v>
      </c>
      <c r="B9" s="33"/>
      <c r="C9" s="33"/>
      <c r="D9" s="34" t="s">
        <v>25</v>
      </c>
      <c r="E9" s="33">
        <v>686805</v>
      </c>
      <c r="F9" s="33">
        <v>535338</v>
      </c>
      <c r="G9" s="33">
        <v>771661</v>
      </c>
      <c r="H9" s="33">
        <v>767660</v>
      </c>
      <c r="I9" s="33">
        <v>767660</v>
      </c>
    </row>
    <row r="10" spans="1:9" s="208" customFormat="1" ht="34.15" customHeight="1" x14ac:dyDescent="0.2">
      <c r="A10" s="46"/>
      <c r="B10" s="46"/>
      <c r="C10" s="47">
        <v>571</v>
      </c>
      <c r="D10" s="353" t="s">
        <v>235</v>
      </c>
      <c r="E10" s="49">
        <v>9088</v>
      </c>
      <c r="F10" s="49">
        <v>7044</v>
      </c>
      <c r="G10" s="49">
        <v>8000</v>
      </c>
      <c r="H10" s="49">
        <v>4003</v>
      </c>
      <c r="I10" s="49">
        <v>4003</v>
      </c>
    </row>
    <row r="11" spans="1:9" s="208" customFormat="1" ht="34.15" customHeight="1" x14ac:dyDescent="0.2">
      <c r="A11" s="348"/>
      <c r="B11" s="354">
        <v>6361</v>
      </c>
      <c r="C11" s="350"/>
      <c r="D11" s="355" t="s">
        <v>236</v>
      </c>
      <c r="E11" s="354">
        <v>9088</v>
      </c>
      <c r="F11" s="348">
        <v>0</v>
      </c>
      <c r="G11" s="348"/>
      <c r="H11" s="348"/>
      <c r="I11" s="348"/>
    </row>
    <row r="12" spans="1:9" s="208" customFormat="1" ht="30" x14ac:dyDescent="0.2">
      <c r="A12" s="366"/>
      <c r="B12" s="354">
        <v>6331</v>
      </c>
      <c r="C12" s="367"/>
      <c r="D12" s="368" t="s">
        <v>236</v>
      </c>
      <c r="E12" s="367"/>
      <c r="F12" s="367">
        <v>7044</v>
      </c>
      <c r="G12" s="367">
        <v>8000</v>
      </c>
      <c r="H12" s="367">
        <v>4003</v>
      </c>
      <c r="I12" s="367">
        <v>4003</v>
      </c>
    </row>
    <row r="13" spans="1:9" s="208" customFormat="1" ht="15" x14ac:dyDescent="0.2">
      <c r="A13" s="46"/>
      <c r="B13" s="47"/>
      <c r="C13" s="383">
        <v>522</v>
      </c>
      <c r="D13" s="48" t="s">
        <v>31</v>
      </c>
      <c r="E13" s="49">
        <v>525169</v>
      </c>
      <c r="F13" s="49">
        <v>464285</v>
      </c>
      <c r="G13" s="49">
        <v>645035</v>
      </c>
      <c r="H13" s="49">
        <v>645035</v>
      </c>
      <c r="I13" s="49">
        <v>645035</v>
      </c>
    </row>
    <row r="14" spans="1:9" s="208" customFormat="1" ht="28.5" customHeight="1" x14ac:dyDescent="0.2">
      <c r="A14" s="369"/>
      <c r="B14" s="370" t="s">
        <v>29</v>
      </c>
      <c r="C14" s="384"/>
      <c r="D14" s="371" t="s">
        <v>30</v>
      </c>
      <c r="E14" s="372">
        <v>524022</v>
      </c>
      <c r="F14" s="372">
        <v>464285</v>
      </c>
      <c r="G14" s="372">
        <v>645035</v>
      </c>
      <c r="H14" s="372">
        <v>645035</v>
      </c>
      <c r="I14" s="372">
        <v>645035</v>
      </c>
    </row>
    <row r="15" spans="1:9" s="208" customFormat="1" ht="28.5" customHeight="1" x14ac:dyDescent="0.2">
      <c r="A15" s="369"/>
      <c r="B15" s="373" t="s">
        <v>108</v>
      </c>
      <c r="C15" s="384"/>
      <c r="D15" s="374" t="s">
        <v>109</v>
      </c>
      <c r="E15" s="372">
        <v>1147</v>
      </c>
      <c r="F15" s="372"/>
      <c r="G15" s="372"/>
      <c r="H15" s="372"/>
      <c r="I15" s="372"/>
    </row>
    <row r="16" spans="1:9" s="208" customFormat="1" ht="28.5" customHeight="1" x14ac:dyDescent="0.2">
      <c r="A16" s="46"/>
      <c r="B16" s="47"/>
      <c r="C16" s="383">
        <v>523</v>
      </c>
      <c r="D16" s="48" t="s">
        <v>252</v>
      </c>
      <c r="E16" s="49"/>
      <c r="F16" s="49"/>
      <c r="G16" s="49"/>
      <c r="H16" s="49"/>
      <c r="I16" s="49"/>
    </row>
    <row r="17" spans="1:10" s="208" customFormat="1" ht="28.5" customHeight="1" x14ac:dyDescent="0.2">
      <c r="A17" s="350"/>
      <c r="B17" s="350">
        <v>6321</v>
      </c>
      <c r="C17" s="365"/>
      <c r="D17" s="351" t="s">
        <v>253</v>
      </c>
      <c r="E17" s="352"/>
      <c r="F17" s="352"/>
      <c r="G17" s="352"/>
      <c r="H17" s="352"/>
      <c r="I17" s="352"/>
    </row>
    <row r="18" spans="1:10" s="208" customFormat="1" ht="21" customHeight="1" x14ac:dyDescent="0.2">
      <c r="A18" s="46"/>
      <c r="B18" s="47"/>
      <c r="C18" s="383">
        <v>431</v>
      </c>
      <c r="D18" s="48" t="s">
        <v>35</v>
      </c>
      <c r="E18" s="49">
        <v>1525</v>
      </c>
      <c r="F18" s="172">
        <v>500</v>
      </c>
      <c r="G18" s="49">
        <v>1602</v>
      </c>
      <c r="H18" s="49">
        <v>1602</v>
      </c>
      <c r="I18" s="49">
        <v>1602</v>
      </c>
    </row>
    <row r="19" spans="1:10" s="208" customFormat="1" ht="15" x14ac:dyDescent="0.2">
      <c r="A19" s="37"/>
      <c r="B19" s="50">
        <v>652</v>
      </c>
      <c r="C19" s="50"/>
      <c r="D19" s="52" t="s">
        <v>33</v>
      </c>
      <c r="E19" s="41">
        <v>1525</v>
      </c>
      <c r="F19" s="41">
        <v>500</v>
      </c>
      <c r="G19" s="41">
        <v>1602</v>
      </c>
      <c r="H19" s="41">
        <v>1602</v>
      </c>
      <c r="I19" s="41">
        <v>1602</v>
      </c>
    </row>
    <row r="20" spans="1:10" s="208" customFormat="1" ht="15" x14ac:dyDescent="0.2">
      <c r="A20" s="42"/>
      <c r="B20" s="53">
        <v>6526</v>
      </c>
      <c r="C20" s="53"/>
      <c r="D20" s="55" t="s">
        <v>34</v>
      </c>
      <c r="E20" s="45">
        <v>1525</v>
      </c>
      <c r="F20" s="45">
        <v>500</v>
      </c>
      <c r="G20" s="45">
        <v>1602</v>
      </c>
      <c r="H20" s="45">
        <v>1602</v>
      </c>
      <c r="I20" s="45">
        <v>1602</v>
      </c>
    </row>
    <row r="21" spans="1:10" s="208" customFormat="1" ht="15" x14ac:dyDescent="0.2">
      <c r="A21" s="47"/>
      <c r="B21" s="47"/>
      <c r="C21" s="47">
        <v>525</v>
      </c>
      <c r="D21" s="48" t="s">
        <v>257</v>
      </c>
      <c r="E21" s="47"/>
      <c r="F21" s="47">
        <v>0</v>
      </c>
      <c r="G21" s="49">
        <v>13382</v>
      </c>
      <c r="H21" s="49">
        <v>13382</v>
      </c>
      <c r="I21" s="49">
        <v>13382</v>
      </c>
    </row>
    <row r="22" spans="1:10" s="208" customFormat="1" ht="30" x14ac:dyDescent="0.2">
      <c r="A22" s="37"/>
      <c r="B22" s="50">
        <v>6361</v>
      </c>
      <c r="C22" s="50"/>
      <c r="D22" s="55" t="s">
        <v>282</v>
      </c>
      <c r="E22" s="41"/>
      <c r="F22" s="41"/>
      <c r="G22" s="41">
        <v>13382.4</v>
      </c>
      <c r="H22" s="41">
        <v>13382</v>
      </c>
      <c r="I22" s="41">
        <v>13382</v>
      </c>
    </row>
    <row r="23" spans="1:10" s="208" customFormat="1" ht="30" x14ac:dyDescent="0.2">
      <c r="A23" s="46"/>
      <c r="B23" s="47"/>
      <c r="C23" s="383">
        <v>433</v>
      </c>
      <c r="D23" s="48" t="s">
        <v>55</v>
      </c>
      <c r="E23" s="49"/>
      <c r="F23" s="49"/>
      <c r="G23" s="49">
        <v>1000</v>
      </c>
      <c r="H23" s="49">
        <v>1000</v>
      </c>
      <c r="I23" s="49">
        <v>1000</v>
      </c>
    </row>
    <row r="24" spans="1:10" s="144" customFormat="1" ht="30" x14ac:dyDescent="0.2">
      <c r="A24" s="348"/>
      <c r="B24" s="350">
        <v>9221</v>
      </c>
      <c r="C24" s="365"/>
      <c r="D24" s="351" t="s">
        <v>234</v>
      </c>
      <c r="E24" s="349"/>
      <c r="F24" s="349"/>
      <c r="G24" s="352">
        <v>1000</v>
      </c>
      <c r="H24" s="352">
        <v>1000</v>
      </c>
      <c r="I24" s="352">
        <v>1000</v>
      </c>
    </row>
    <row r="25" spans="1:10" s="208" customFormat="1" ht="15" x14ac:dyDescent="0.2">
      <c r="A25" s="46"/>
      <c r="B25" s="47"/>
      <c r="C25" s="383" t="s">
        <v>41</v>
      </c>
      <c r="D25" s="48" t="s">
        <v>42</v>
      </c>
      <c r="E25" s="49">
        <v>9241</v>
      </c>
      <c r="F25" s="49">
        <v>8225</v>
      </c>
      <c r="G25" s="49">
        <v>10225</v>
      </c>
      <c r="H25" s="49">
        <v>10225</v>
      </c>
      <c r="I25" s="49">
        <v>10225</v>
      </c>
    </row>
    <row r="26" spans="1:10" s="208" customFormat="1" ht="30" x14ac:dyDescent="0.2">
      <c r="A26" s="37"/>
      <c r="B26" s="38" t="s">
        <v>37</v>
      </c>
      <c r="C26" s="38"/>
      <c r="D26" s="40" t="s">
        <v>38</v>
      </c>
      <c r="E26" s="33">
        <v>8951</v>
      </c>
      <c r="F26" s="33">
        <v>8225</v>
      </c>
      <c r="G26" s="33">
        <v>10225</v>
      </c>
      <c r="H26" s="33">
        <v>10225</v>
      </c>
      <c r="I26" s="33">
        <v>10225</v>
      </c>
    </row>
    <row r="27" spans="1:10" s="208" customFormat="1" ht="15" x14ac:dyDescent="0.2">
      <c r="A27" s="37"/>
      <c r="B27" s="38" t="s">
        <v>131</v>
      </c>
      <c r="C27" s="38"/>
      <c r="D27" s="71" t="s">
        <v>132</v>
      </c>
      <c r="E27" s="38">
        <v>290</v>
      </c>
      <c r="F27" s="38"/>
      <c r="G27" s="38"/>
      <c r="H27" s="38"/>
      <c r="I27" s="38"/>
    </row>
    <row r="28" spans="1:10" s="208" customFormat="1" ht="15" x14ac:dyDescent="0.2">
      <c r="A28" s="42"/>
      <c r="B28" s="43" t="s">
        <v>39</v>
      </c>
      <c r="C28" s="43"/>
      <c r="D28" s="44" t="s">
        <v>40</v>
      </c>
      <c r="E28" s="57"/>
      <c r="F28" s="57">
        <v>8225</v>
      </c>
      <c r="G28" s="57">
        <v>10225</v>
      </c>
      <c r="H28" s="57">
        <v>10225</v>
      </c>
      <c r="I28" s="57">
        <v>10225</v>
      </c>
    </row>
    <row r="29" spans="1:10" s="208" customFormat="1" ht="15" x14ac:dyDescent="0.2">
      <c r="A29" s="46"/>
      <c r="B29" s="47"/>
      <c r="C29" s="383" t="s">
        <v>45</v>
      </c>
      <c r="D29" s="48" t="s">
        <v>46</v>
      </c>
      <c r="E29" s="49">
        <v>3815</v>
      </c>
      <c r="F29" s="49">
        <v>292</v>
      </c>
      <c r="G29" s="49">
        <v>700</v>
      </c>
      <c r="H29" s="49">
        <v>700</v>
      </c>
      <c r="I29" s="49">
        <v>700</v>
      </c>
    </row>
    <row r="30" spans="1:10" s="208" customFormat="1" ht="60" x14ac:dyDescent="0.2">
      <c r="A30" s="60"/>
      <c r="B30" s="61">
        <v>663</v>
      </c>
      <c r="C30" s="61"/>
      <c r="D30" s="62" t="s">
        <v>43</v>
      </c>
      <c r="E30" s="63">
        <v>3815</v>
      </c>
      <c r="F30" s="63">
        <v>292</v>
      </c>
      <c r="G30" s="63">
        <v>700</v>
      </c>
      <c r="H30" s="63">
        <v>700</v>
      </c>
      <c r="I30" s="63">
        <v>700</v>
      </c>
    </row>
    <row r="31" spans="1:10" s="208" customFormat="1" ht="15" x14ac:dyDescent="0.2">
      <c r="A31" s="64"/>
      <c r="B31" s="43">
        <v>6631</v>
      </c>
      <c r="C31" s="385"/>
      <c r="D31" s="66" t="s">
        <v>44</v>
      </c>
      <c r="E31" s="67">
        <v>3815</v>
      </c>
      <c r="F31" s="67">
        <v>292</v>
      </c>
      <c r="G31" s="67">
        <v>700</v>
      </c>
      <c r="H31" s="67">
        <v>700</v>
      </c>
      <c r="I31" s="67">
        <v>700</v>
      </c>
    </row>
    <row r="32" spans="1:10" s="208" customFormat="1" ht="15" x14ac:dyDescent="0.2">
      <c r="A32" s="46"/>
      <c r="B32" s="46"/>
      <c r="C32" s="47">
        <v>11</v>
      </c>
      <c r="D32" s="48" t="s">
        <v>53</v>
      </c>
      <c r="E32" s="49">
        <v>137967</v>
      </c>
      <c r="F32" s="49">
        <v>26554</v>
      </c>
      <c r="G32" s="49">
        <v>39996</v>
      </c>
      <c r="H32" s="49">
        <v>39996</v>
      </c>
      <c r="I32" s="49">
        <v>39996</v>
      </c>
      <c r="J32" s="379"/>
    </row>
    <row r="33" spans="1:10" s="208" customFormat="1" ht="15" x14ac:dyDescent="0.2">
      <c r="A33" s="46"/>
      <c r="B33" s="46"/>
      <c r="C33" s="47">
        <v>12</v>
      </c>
      <c r="D33" s="48" t="s">
        <v>121</v>
      </c>
      <c r="E33" s="49"/>
      <c r="F33" s="49">
        <v>28438</v>
      </c>
      <c r="G33" s="49">
        <v>51720</v>
      </c>
      <c r="H33" s="49">
        <v>51720</v>
      </c>
      <c r="I33" s="49">
        <v>51720</v>
      </c>
    </row>
    <row r="34" spans="1:10" s="208" customFormat="1" ht="45" x14ac:dyDescent="0.2">
      <c r="A34" s="37"/>
      <c r="B34" s="38" t="s">
        <v>48</v>
      </c>
      <c r="C34" s="38"/>
      <c r="D34" s="40" t="s">
        <v>49</v>
      </c>
      <c r="E34" s="41">
        <v>137967</v>
      </c>
      <c r="F34" s="41">
        <v>54992</v>
      </c>
      <c r="G34" s="41">
        <v>91717</v>
      </c>
      <c r="H34" s="41">
        <v>91717</v>
      </c>
      <c r="I34" s="41">
        <v>91717</v>
      </c>
      <c r="J34" s="222"/>
    </row>
    <row r="35" spans="1:10" s="208" customFormat="1" ht="30" x14ac:dyDescent="0.2">
      <c r="A35" s="42"/>
      <c r="B35" s="43" t="s">
        <v>50</v>
      </c>
      <c r="C35" s="43"/>
      <c r="D35" s="44" t="s">
        <v>51</v>
      </c>
      <c r="E35" s="45">
        <v>114450</v>
      </c>
      <c r="F35" s="45">
        <v>32473</v>
      </c>
      <c r="G35" s="45">
        <v>55970</v>
      </c>
      <c r="H35" s="45">
        <v>55970</v>
      </c>
      <c r="I35" s="45">
        <v>55970</v>
      </c>
      <c r="J35" s="377"/>
    </row>
    <row r="36" spans="1:10" s="208" customFormat="1" ht="30" x14ac:dyDescent="0.2">
      <c r="A36" s="42"/>
      <c r="B36" s="43" t="s">
        <v>50</v>
      </c>
      <c r="C36" s="43"/>
      <c r="D36" s="44" t="s">
        <v>138</v>
      </c>
      <c r="E36" s="45">
        <v>3616</v>
      </c>
      <c r="F36" s="45">
        <v>215</v>
      </c>
      <c r="G36" s="45">
        <v>1</v>
      </c>
      <c r="H36" s="45">
        <v>1</v>
      </c>
      <c r="I36" s="45">
        <v>1</v>
      </c>
      <c r="J36" s="222"/>
    </row>
    <row r="37" spans="1:10" s="208" customFormat="1" ht="30" x14ac:dyDescent="0.2">
      <c r="A37" s="42"/>
      <c r="B37" s="43" t="s">
        <v>50</v>
      </c>
      <c r="C37" s="43"/>
      <c r="D37" s="44" t="s">
        <v>137</v>
      </c>
      <c r="E37" s="45">
        <v>19901</v>
      </c>
      <c r="F37" s="45">
        <v>22304</v>
      </c>
      <c r="G37" s="45">
        <v>35746</v>
      </c>
      <c r="H37" s="45">
        <v>35746</v>
      </c>
      <c r="I37" s="45">
        <v>35746</v>
      </c>
      <c r="J37" s="222"/>
    </row>
    <row r="38" spans="1:10" s="208" customFormat="1" ht="22.5" customHeight="1" x14ac:dyDescent="0.2">
      <c r="A38" s="504" t="s">
        <v>54</v>
      </c>
      <c r="B38" s="486"/>
      <c r="C38" s="486"/>
      <c r="D38" s="487"/>
      <c r="E38" s="68">
        <v>686805</v>
      </c>
      <c r="F38" s="68">
        <v>535338</v>
      </c>
      <c r="G38" s="68">
        <v>767660</v>
      </c>
      <c r="H38" s="68">
        <v>767660</v>
      </c>
      <c r="I38" s="68">
        <v>767660</v>
      </c>
    </row>
    <row r="39" spans="1:10" s="208" customFormat="1" ht="15" customHeight="1" x14ac:dyDescent="0.2">
      <c r="A39" s="515" t="s">
        <v>144</v>
      </c>
      <c r="B39" s="516"/>
      <c r="C39" s="516"/>
      <c r="D39" s="516"/>
      <c r="E39" s="516"/>
      <c r="F39" s="516"/>
      <c r="G39" s="516"/>
    </row>
    <row r="40" spans="1:10" s="208" customFormat="1" ht="15" customHeight="1" x14ac:dyDescent="0.2">
      <c r="A40" s="517"/>
      <c r="B40" s="518"/>
      <c r="C40" s="518"/>
      <c r="D40" s="518"/>
      <c r="E40" s="518"/>
      <c r="F40" s="518"/>
      <c r="G40" s="518"/>
    </row>
    <row r="41" spans="1:10" s="208" customFormat="1" ht="15" customHeight="1" x14ac:dyDescent="0.2">
      <c r="A41" s="517"/>
      <c r="B41" s="518"/>
      <c r="C41" s="518"/>
      <c r="D41" s="518"/>
      <c r="E41" s="518"/>
      <c r="F41" s="518"/>
      <c r="G41" s="518"/>
    </row>
    <row r="42" spans="1:10" s="208" customFormat="1" ht="15" customHeight="1" x14ac:dyDescent="0.2">
      <c r="A42" s="517"/>
      <c r="B42" s="518"/>
      <c r="C42" s="518"/>
      <c r="D42" s="518"/>
      <c r="E42" s="518"/>
      <c r="F42" s="518"/>
      <c r="G42" s="518"/>
    </row>
    <row r="43" spans="1:10" s="208" customFormat="1" ht="15" customHeight="1" x14ac:dyDescent="0.2">
      <c r="A43" s="517"/>
      <c r="B43" s="518"/>
      <c r="C43" s="518"/>
      <c r="D43" s="518"/>
      <c r="E43" s="518"/>
      <c r="F43" s="518"/>
      <c r="G43" s="518"/>
    </row>
    <row r="44" spans="1:10" s="208" customFormat="1" ht="15" customHeight="1" x14ac:dyDescent="0.2">
      <c r="A44" s="517"/>
      <c r="B44" s="518"/>
      <c r="C44" s="518"/>
      <c r="D44" s="518"/>
      <c r="E44" s="518"/>
      <c r="F44" s="518"/>
      <c r="G44" s="518"/>
    </row>
    <row r="45" spans="1:10" s="208" customFormat="1" ht="15" customHeight="1" x14ac:dyDescent="0.2">
      <c r="A45" s="519"/>
      <c r="B45" s="520"/>
      <c r="C45" s="520"/>
      <c r="D45" s="520"/>
      <c r="E45" s="520"/>
      <c r="F45" s="520"/>
      <c r="G45" s="520"/>
    </row>
    <row r="46" spans="1:10" s="208" customFormat="1" ht="42.75" customHeight="1" x14ac:dyDescent="0.2">
      <c r="A46" s="28" t="s">
        <v>21</v>
      </c>
      <c r="B46" s="28" t="s">
        <v>22</v>
      </c>
      <c r="C46" s="33" t="s">
        <v>23</v>
      </c>
      <c r="D46" s="29" t="s">
        <v>24</v>
      </c>
      <c r="E46" s="33" t="s">
        <v>145</v>
      </c>
      <c r="F46" s="28" t="s">
        <v>243</v>
      </c>
      <c r="G46" s="28" t="s">
        <v>278</v>
      </c>
      <c r="H46" s="28" t="s">
        <v>279</v>
      </c>
      <c r="I46" s="28" t="s">
        <v>280</v>
      </c>
    </row>
    <row r="47" spans="1:10" s="208" customFormat="1" ht="24.75" customHeight="1" x14ac:dyDescent="0.2">
      <c r="A47" s="28"/>
      <c r="B47" s="28"/>
      <c r="C47" s="33"/>
      <c r="D47" s="225" t="s">
        <v>56</v>
      </c>
      <c r="E47" s="434">
        <v>693043</v>
      </c>
      <c r="F47" s="435">
        <v>546200</v>
      </c>
      <c r="G47" s="435" t="s">
        <v>278</v>
      </c>
      <c r="H47" s="435">
        <v>756673</v>
      </c>
      <c r="I47" s="435">
        <v>756670</v>
      </c>
    </row>
    <row r="48" spans="1:10" s="208" customFormat="1" ht="15.75" customHeight="1" x14ac:dyDescent="0.2">
      <c r="A48" s="200"/>
      <c r="B48" s="200"/>
      <c r="C48" s="201" t="s">
        <v>52</v>
      </c>
      <c r="D48" s="200" t="s">
        <v>135</v>
      </c>
      <c r="E48" s="438">
        <v>81492</v>
      </c>
      <c r="F48" s="438">
        <v>4625</v>
      </c>
      <c r="G48" s="438">
        <v>39997</v>
      </c>
      <c r="H48" s="438">
        <v>39997</v>
      </c>
      <c r="I48" s="438">
        <v>39997</v>
      </c>
    </row>
    <row r="49" spans="1:10" s="144" customFormat="1" ht="15.75" customHeight="1" x14ac:dyDescent="0.2">
      <c r="A49" s="362"/>
      <c r="B49" s="362" t="s">
        <v>41</v>
      </c>
      <c r="C49" s="364"/>
      <c r="D49" s="376" t="s">
        <v>57</v>
      </c>
      <c r="E49" s="439"/>
      <c r="F49" s="439"/>
      <c r="G49" s="439"/>
      <c r="H49" s="439"/>
      <c r="I49" s="439"/>
    </row>
    <row r="50" spans="1:10" s="208" customFormat="1" ht="15" x14ac:dyDescent="0.2">
      <c r="A50" s="188"/>
      <c r="B50" s="214">
        <v>32</v>
      </c>
      <c r="C50" s="193"/>
      <c r="D50" s="219" t="s">
        <v>59</v>
      </c>
      <c r="E50" s="436">
        <v>375</v>
      </c>
      <c r="F50" s="436">
        <v>375</v>
      </c>
      <c r="G50" s="436">
        <v>34950</v>
      </c>
      <c r="H50" s="436">
        <v>34950</v>
      </c>
      <c r="I50" s="436">
        <v>34950</v>
      </c>
      <c r="J50" s="378"/>
    </row>
    <row r="51" spans="1:10" s="208" customFormat="1" ht="27.75" customHeight="1" x14ac:dyDescent="0.2">
      <c r="A51" s="188"/>
      <c r="B51" s="214">
        <v>37</v>
      </c>
      <c r="C51" s="218"/>
      <c r="D51" s="221" t="s">
        <v>107</v>
      </c>
      <c r="E51" s="437"/>
      <c r="F51" s="436"/>
      <c r="G51" s="436">
        <v>797</v>
      </c>
      <c r="H51" s="436">
        <v>797</v>
      </c>
      <c r="I51" s="436">
        <v>797</v>
      </c>
    </row>
    <row r="52" spans="1:10" s="208" customFormat="1" ht="15" x14ac:dyDescent="0.2">
      <c r="A52" s="204"/>
      <c r="B52" s="217" t="s">
        <v>136</v>
      </c>
      <c r="C52" s="217"/>
      <c r="D52" s="220" t="s">
        <v>71</v>
      </c>
      <c r="E52" s="440">
        <v>2161</v>
      </c>
      <c r="F52" s="440">
        <v>4250</v>
      </c>
      <c r="G52" s="440">
        <v>4250</v>
      </c>
      <c r="H52" s="440">
        <v>4250</v>
      </c>
      <c r="I52" s="440">
        <v>4250</v>
      </c>
      <c r="J52" s="380"/>
    </row>
    <row r="53" spans="1:10" s="208" customFormat="1" ht="15" x14ac:dyDescent="0.2">
      <c r="A53" s="204"/>
      <c r="B53" s="204">
        <v>45</v>
      </c>
      <c r="C53" s="217"/>
      <c r="D53" s="204" t="s">
        <v>71</v>
      </c>
      <c r="E53" s="440">
        <v>78956</v>
      </c>
      <c r="F53" s="440">
        <v>0</v>
      </c>
      <c r="G53" s="440"/>
      <c r="H53" s="440"/>
      <c r="I53" s="440"/>
    </row>
    <row r="54" spans="1:10" ht="15" x14ac:dyDescent="0.2">
      <c r="A54" s="200"/>
      <c r="B54" s="200"/>
      <c r="C54" s="201" t="s">
        <v>63</v>
      </c>
      <c r="D54" s="200" t="s">
        <v>62</v>
      </c>
      <c r="E54" s="444" t="s">
        <v>148</v>
      </c>
      <c r="F54" s="444" t="s">
        <v>248</v>
      </c>
      <c r="G54" s="472">
        <v>51720</v>
      </c>
      <c r="H54" s="472">
        <v>51720</v>
      </c>
      <c r="I54" s="472">
        <v>51720</v>
      </c>
    </row>
    <row r="55" spans="1:10" ht="15" x14ac:dyDescent="0.2">
      <c r="A55" s="187"/>
      <c r="B55" s="198">
        <v>31</v>
      </c>
      <c r="C55" s="215"/>
      <c r="D55" s="199" t="s">
        <v>57</v>
      </c>
      <c r="E55" s="446">
        <v>0</v>
      </c>
      <c r="F55" s="446"/>
      <c r="G55" s="446"/>
      <c r="H55" s="446"/>
      <c r="I55" s="446"/>
    </row>
    <row r="56" spans="1:10" ht="15" x14ac:dyDescent="0.2">
      <c r="A56" s="187"/>
      <c r="B56" s="198">
        <v>32</v>
      </c>
      <c r="C56" s="215"/>
      <c r="D56" s="199" t="s">
        <v>59</v>
      </c>
      <c r="E56" s="432">
        <v>32733</v>
      </c>
      <c r="F56" s="432">
        <v>27546</v>
      </c>
      <c r="G56" s="432">
        <v>47385</v>
      </c>
      <c r="H56" s="432">
        <v>47385</v>
      </c>
      <c r="I56" s="432">
        <v>47385</v>
      </c>
    </row>
    <row r="57" spans="1:10" s="208" customFormat="1" ht="15" x14ac:dyDescent="0.2">
      <c r="A57" s="187"/>
      <c r="B57" s="198" t="s">
        <v>246</v>
      </c>
      <c r="C57" s="215"/>
      <c r="D57" s="199" t="s">
        <v>68</v>
      </c>
      <c r="E57" s="432"/>
      <c r="F57" s="432">
        <v>465</v>
      </c>
      <c r="G57" s="432">
        <v>625</v>
      </c>
      <c r="H57" s="432">
        <v>625</v>
      </c>
      <c r="I57" s="432">
        <v>625</v>
      </c>
    </row>
    <row r="58" spans="1:10" ht="15" x14ac:dyDescent="0.2">
      <c r="A58" s="188"/>
      <c r="B58" s="191">
        <v>37</v>
      </c>
      <c r="C58" s="216"/>
      <c r="D58" s="192" t="s">
        <v>107</v>
      </c>
      <c r="E58" s="441">
        <v>196</v>
      </c>
      <c r="F58" s="441"/>
      <c r="G58" s="441"/>
      <c r="H58" s="441"/>
      <c r="I58" s="441"/>
    </row>
    <row r="59" spans="1:10" ht="15" x14ac:dyDescent="0.2">
      <c r="A59" s="187"/>
      <c r="B59" s="198">
        <v>38</v>
      </c>
      <c r="C59" s="215"/>
      <c r="D59" s="199" t="s">
        <v>44</v>
      </c>
      <c r="E59" s="432">
        <v>20</v>
      </c>
      <c r="F59" s="432"/>
      <c r="G59" s="432"/>
      <c r="H59" s="432"/>
      <c r="I59" s="432"/>
    </row>
    <row r="60" spans="1:10" s="208" customFormat="1" ht="30" x14ac:dyDescent="0.2">
      <c r="A60" s="187"/>
      <c r="B60" s="198" t="s">
        <v>136</v>
      </c>
      <c r="C60" s="215"/>
      <c r="D60" s="223" t="s">
        <v>71</v>
      </c>
      <c r="E60" s="432">
        <v>1276</v>
      </c>
      <c r="F60" s="432">
        <v>3686</v>
      </c>
      <c r="G60" s="432">
        <v>3710</v>
      </c>
      <c r="H60" s="432">
        <v>3710</v>
      </c>
      <c r="I60" s="432">
        <v>3710</v>
      </c>
    </row>
    <row r="61" spans="1:10" ht="15" x14ac:dyDescent="0.2">
      <c r="A61" s="200"/>
      <c r="B61" s="200"/>
      <c r="C61" s="201" t="s">
        <v>41</v>
      </c>
      <c r="D61" s="200" t="s">
        <v>65</v>
      </c>
      <c r="E61" s="438" t="s">
        <v>147</v>
      </c>
      <c r="F61" s="438" t="s">
        <v>245</v>
      </c>
      <c r="G61" s="438">
        <v>10225</v>
      </c>
      <c r="H61" s="438">
        <v>10225</v>
      </c>
      <c r="I61" s="438">
        <v>10225</v>
      </c>
    </row>
    <row r="62" spans="1:10" ht="15" x14ac:dyDescent="0.2">
      <c r="A62" s="187"/>
      <c r="B62" s="198">
        <v>31</v>
      </c>
      <c r="C62" s="215"/>
      <c r="D62" s="199" t="s">
        <v>57</v>
      </c>
      <c r="E62" s="432">
        <v>0</v>
      </c>
      <c r="F62" s="432"/>
      <c r="G62" s="432">
        <v>1254</v>
      </c>
      <c r="H62" s="432">
        <v>1254</v>
      </c>
      <c r="I62" s="432">
        <v>1254</v>
      </c>
    </row>
    <row r="63" spans="1:10" ht="15" x14ac:dyDescent="0.2">
      <c r="A63" s="187"/>
      <c r="B63" s="198">
        <v>32</v>
      </c>
      <c r="C63" s="215"/>
      <c r="D63" s="199" t="s">
        <v>59</v>
      </c>
      <c r="E63" s="432">
        <v>4247</v>
      </c>
      <c r="F63" s="432">
        <v>3783</v>
      </c>
      <c r="G63" s="432">
        <v>6138</v>
      </c>
      <c r="H63" s="432">
        <v>6138</v>
      </c>
      <c r="I63" s="432">
        <v>6138</v>
      </c>
      <c r="J63" s="381"/>
    </row>
    <row r="64" spans="1:10" ht="15" x14ac:dyDescent="0.2">
      <c r="A64" s="187"/>
      <c r="B64" s="198">
        <v>34</v>
      </c>
      <c r="C64" s="215"/>
      <c r="D64" s="199" t="s">
        <v>68</v>
      </c>
      <c r="E64" s="432">
        <v>45</v>
      </c>
      <c r="F64" s="432">
        <v>20</v>
      </c>
      <c r="G64" s="432">
        <v>20</v>
      </c>
      <c r="H64" s="432">
        <v>20</v>
      </c>
      <c r="I64" s="432">
        <v>20</v>
      </c>
      <c r="J64" s="381"/>
    </row>
    <row r="65" spans="1:17" s="144" customFormat="1" ht="15" x14ac:dyDescent="0.2">
      <c r="A65" s="188"/>
      <c r="B65" s="191">
        <v>37</v>
      </c>
      <c r="C65" s="216"/>
      <c r="D65" s="192" t="s">
        <v>107</v>
      </c>
      <c r="E65" s="441">
        <v>196</v>
      </c>
      <c r="F65" s="441">
        <v>265</v>
      </c>
      <c r="G65" s="441">
        <v>265</v>
      </c>
      <c r="H65" s="441">
        <v>265</v>
      </c>
      <c r="I65" s="441">
        <v>265</v>
      </c>
    </row>
    <row r="66" spans="1:17" s="144" customFormat="1" ht="15" x14ac:dyDescent="0.2">
      <c r="A66" s="187"/>
      <c r="B66" s="198">
        <v>38</v>
      </c>
      <c r="C66" s="215"/>
      <c r="D66" s="199" t="s">
        <v>44</v>
      </c>
      <c r="E66" s="432">
        <v>20</v>
      </c>
      <c r="F66" s="432"/>
      <c r="G66" s="432"/>
      <c r="H66" s="432"/>
      <c r="I66" s="432"/>
    </row>
    <row r="67" spans="1:17" s="144" customFormat="1" ht="15" x14ac:dyDescent="0.2">
      <c r="A67" s="206"/>
      <c r="B67" s="206">
        <v>42</v>
      </c>
      <c r="C67" s="217"/>
      <c r="D67" s="204" t="s">
        <v>106</v>
      </c>
      <c r="E67" s="440">
        <v>4623</v>
      </c>
      <c r="F67" s="440">
        <v>4157</v>
      </c>
      <c r="G67" s="440">
        <v>2548</v>
      </c>
      <c r="H67" s="440">
        <v>2548</v>
      </c>
      <c r="I67" s="440">
        <v>2548</v>
      </c>
    </row>
    <row r="68" spans="1:17" s="208" customFormat="1" ht="15" x14ac:dyDescent="0.2">
      <c r="A68" s="200"/>
      <c r="B68" s="200"/>
      <c r="C68" s="201" t="s">
        <v>285</v>
      </c>
      <c r="D68" s="200" t="s">
        <v>69</v>
      </c>
      <c r="E68" s="438"/>
      <c r="F68" s="438"/>
      <c r="G68" s="438">
        <v>1602</v>
      </c>
      <c r="H68" s="438">
        <v>1602</v>
      </c>
      <c r="I68" s="438">
        <v>1602</v>
      </c>
      <c r="J68" s="144"/>
    </row>
    <row r="69" spans="1:17" s="144" customFormat="1" ht="15" x14ac:dyDescent="0.2">
      <c r="A69" s="206"/>
      <c r="B69" s="206"/>
      <c r="C69" s="217">
        <v>32</v>
      </c>
      <c r="D69" s="204" t="s">
        <v>59</v>
      </c>
      <c r="E69" s="440"/>
      <c r="F69" s="440"/>
      <c r="G69" s="440">
        <v>1602</v>
      </c>
      <c r="H69" s="440">
        <v>1602</v>
      </c>
      <c r="I69" s="440">
        <v>1602</v>
      </c>
    </row>
    <row r="70" spans="1:17" s="144" customFormat="1" ht="15" x14ac:dyDescent="0.2">
      <c r="A70" s="206"/>
      <c r="B70" s="206">
        <v>45</v>
      </c>
      <c r="C70" s="217"/>
      <c r="D70" s="204" t="s">
        <v>105</v>
      </c>
      <c r="E70" s="440">
        <v>1273</v>
      </c>
      <c r="F70" s="440"/>
      <c r="G70" s="440"/>
      <c r="H70" s="440"/>
      <c r="I70" s="440"/>
    </row>
    <row r="71" spans="1:17" ht="15" x14ac:dyDescent="0.2">
      <c r="A71" s="200"/>
      <c r="B71" s="200"/>
      <c r="C71" s="201" t="s">
        <v>255</v>
      </c>
      <c r="D71" s="200" t="s">
        <v>69</v>
      </c>
      <c r="E71" s="438" t="s">
        <v>139</v>
      </c>
      <c r="F71" s="438" t="s">
        <v>247</v>
      </c>
      <c r="G71" s="438">
        <v>1000</v>
      </c>
      <c r="H71" s="438">
        <v>1000</v>
      </c>
      <c r="I71" s="438">
        <v>1000</v>
      </c>
      <c r="J71" s="144"/>
    </row>
    <row r="72" spans="1:17" ht="15" x14ac:dyDescent="0.2">
      <c r="A72" s="187"/>
      <c r="B72" s="198">
        <v>32</v>
      </c>
      <c r="C72" s="215"/>
      <c r="D72" s="199" t="s">
        <v>59</v>
      </c>
      <c r="E72" s="432">
        <v>1395</v>
      </c>
      <c r="F72" s="432">
        <v>500</v>
      </c>
      <c r="G72" s="432">
        <v>1000</v>
      </c>
      <c r="H72" s="432">
        <v>1000</v>
      </c>
      <c r="I72" s="432">
        <v>1000</v>
      </c>
      <c r="J72" s="222"/>
    </row>
    <row r="73" spans="1:17" ht="15" x14ac:dyDescent="0.2">
      <c r="A73" s="200"/>
      <c r="B73" s="200"/>
      <c r="C73" s="201" t="s">
        <v>284</v>
      </c>
      <c r="D73" s="200" t="s">
        <v>70</v>
      </c>
      <c r="E73" s="438">
        <v>562440</v>
      </c>
      <c r="F73" s="438">
        <v>493817</v>
      </c>
      <c r="G73" s="438">
        <v>645035</v>
      </c>
      <c r="H73" s="438">
        <v>645035</v>
      </c>
      <c r="I73" s="438">
        <v>645035</v>
      </c>
      <c r="L73" s="473"/>
    </row>
    <row r="74" spans="1:17" ht="15" x14ac:dyDescent="0.2">
      <c r="A74" s="187"/>
      <c r="B74" s="187">
        <v>31</v>
      </c>
      <c r="C74" s="215"/>
      <c r="D74" s="187" t="s">
        <v>57</v>
      </c>
      <c r="E74" s="432">
        <v>492333</v>
      </c>
      <c r="F74" s="432">
        <v>458685</v>
      </c>
      <c r="G74" s="432">
        <v>600000</v>
      </c>
      <c r="H74" s="432">
        <v>600000</v>
      </c>
      <c r="I74" s="432">
        <v>600000</v>
      </c>
      <c r="J74" s="375"/>
      <c r="L74" s="474"/>
    </row>
    <row r="75" spans="1:17" ht="15" x14ac:dyDescent="0.2">
      <c r="A75" s="187"/>
      <c r="B75" s="187">
        <v>32</v>
      </c>
      <c r="C75" s="215"/>
      <c r="D75" s="187" t="s">
        <v>59</v>
      </c>
      <c r="E75" s="432">
        <v>60070</v>
      </c>
      <c r="F75" s="432">
        <v>28795</v>
      </c>
      <c r="G75" s="432">
        <v>38613</v>
      </c>
      <c r="H75" s="432">
        <v>38613</v>
      </c>
      <c r="I75" s="432">
        <v>38613</v>
      </c>
      <c r="J75" s="375"/>
      <c r="L75" s="474"/>
      <c r="Q75" s="208"/>
    </row>
    <row r="76" spans="1:17" ht="15" x14ac:dyDescent="0.2">
      <c r="A76" s="187"/>
      <c r="B76" s="187">
        <v>34</v>
      </c>
      <c r="C76" s="215"/>
      <c r="D76" s="187" t="s">
        <v>68</v>
      </c>
      <c r="E76" s="432">
        <v>1324</v>
      </c>
      <c r="F76" s="432">
        <v>337</v>
      </c>
      <c r="G76" s="432"/>
      <c r="H76" s="432"/>
      <c r="I76" s="432"/>
      <c r="J76" s="375"/>
      <c r="Q76" s="473"/>
    </row>
    <row r="77" spans="1:17" s="208" customFormat="1" ht="15" x14ac:dyDescent="0.2">
      <c r="A77" s="187"/>
      <c r="B77" s="191">
        <v>37</v>
      </c>
      <c r="C77" s="216"/>
      <c r="D77" s="192" t="s">
        <v>107</v>
      </c>
      <c r="E77" s="441">
        <v>6528</v>
      </c>
      <c r="F77" s="432">
        <v>4000</v>
      </c>
      <c r="G77" s="432">
        <v>6222</v>
      </c>
      <c r="H77" s="432">
        <v>6222</v>
      </c>
      <c r="I77" s="432">
        <v>6222</v>
      </c>
      <c r="L77" s="474"/>
      <c r="Q77" s="474"/>
    </row>
    <row r="78" spans="1:17" s="208" customFormat="1" ht="22.15" customHeight="1" x14ac:dyDescent="0.2">
      <c r="A78" s="187"/>
      <c r="B78" s="187">
        <v>42</v>
      </c>
      <c r="C78" s="215"/>
      <c r="D78" s="187" t="s">
        <v>72</v>
      </c>
      <c r="E78" s="432">
        <v>2185</v>
      </c>
      <c r="F78" s="432">
        <v>2000</v>
      </c>
      <c r="G78" s="432">
        <v>200</v>
      </c>
      <c r="H78" s="432">
        <v>200</v>
      </c>
      <c r="I78" s="432">
        <v>200</v>
      </c>
      <c r="L78" s="474"/>
      <c r="Q78" s="474"/>
    </row>
    <row r="79" spans="1:17" s="208" customFormat="1" ht="15" x14ac:dyDescent="0.2">
      <c r="A79" s="200"/>
      <c r="B79" s="200"/>
      <c r="C79" s="201" t="s">
        <v>254</v>
      </c>
      <c r="D79" s="200" t="s">
        <v>252</v>
      </c>
      <c r="E79" s="438"/>
      <c r="F79" s="438"/>
      <c r="G79" s="438">
        <v>0</v>
      </c>
      <c r="H79" s="438"/>
      <c r="I79" s="438"/>
      <c r="L79" s="474"/>
    </row>
    <row r="80" spans="1:17" s="208" customFormat="1" ht="15" x14ac:dyDescent="0.2">
      <c r="A80" s="187"/>
      <c r="B80" s="187">
        <v>31</v>
      </c>
      <c r="C80" s="215"/>
      <c r="D80" s="187" t="s">
        <v>57</v>
      </c>
      <c r="E80" s="432"/>
      <c r="F80" s="432"/>
      <c r="G80" s="432"/>
      <c r="H80" s="432"/>
      <c r="I80" s="432"/>
      <c r="L80" s="474"/>
      <c r="Q80" s="474"/>
    </row>
    <row r="81" spans="1:17" s="208" customFormat="1" ht="15" x14ac:dyDescent="0.2">
      <c r="A81" s="187"/>
      <c r="B81" s="187">
        <v>32</v>
      </c>
      <c r="C81" s="215"/>
      <c r="D81" s="187" t="s">
        <v>59</v>
      </c>
      <c r="E81" s="432"/>
      <c r="F81" s="432"/>
      <c r="G81" s="432"/>
      <c r="H81" s="432"/>
      <c r="I81" s="432"/>
      <c r="L81" s="474"/>
      <c r="Q81" s="474"/>
    </row>
    <row r="82" spans="1:17" s="208" customFormat="1" ht="15" x14ac:dyDescent="0.2">
      <c r="A82" s="200"/>
      <c r="B82" s="200"/>
      <c r="C82" s="201" t="s">
        <v>256</v>
      </c>
      <c r="D82" s="200" t="s">
        <v>257</v>
      </c>
      <c r="E82" s="438"/>
      <c r="F82" s="438">
        <v>22360</v>
      </c>
      <c r="G82" s="438">
        <v>13382</v>
      </c>
      <c r="H82" s="438">
        <v>13382</v>
      </c>
      <c r="I82" s="438">
        <v>13382</v>
      </c>
      <c r="L82" s="474"/>
      <c r="Q82" s="474"/>
    </row>
    <row r="83" spans="1:17" s="208" customFormat="1" ht="15" x14ac:dyDescent="0.2">
      <c r="A83" s="187"/>
      <c r="B83" s="187">
        <v>31</v>
      </c>
      <c r="C83" s="215"/>
      <c r="D83" s="187" t="s">
        <v>57</v>
      </c>
      <c r="E83" s="432"/>
      <c r="F83" s="432"/>
      <c r="G83" s="432">
        <v>12187</v>
      </c>
      <c r="H83" s="432">
        <v>12187</v>
      </c>
      <c r="I83" s="432">
        <v>12187</v>
      </c>
      <c r="L83" s="475"/>
      <c r="Q83" s="474"/>
    </row>
    <row r="84" spans="1:17" s="208" customFormat="1" ht="15" x14ac:dyDescent="0.2">
      <c r="A84" s="187"/>
      <c r="B84" s="187">
        <v>32</v>
      </c>
      <c r="C84" s="215"/>
      <c r="D84" s="187" t="s">
        <v>59</v>
      </c>
      <c r="E84" s="432"/>
      <c r="F84" s="432"/>
      <c r="G84" s="432">
        <v>1195</v>
      </c>
      <c r="H84" s="432">
        <v>1195</v>
      </c>
      <c r="I84" s="432">
        <v>1195</v>
      </c>
      <c r="L84" s="475"/>
      <c r="Q84" s="474"/>
    </row>
    <row r="85" spans="1:17" s="208" customFormat="1" ht="35.25" customHeight="1" x14ac:dyDescent="0.2">
      <c r="A85" s="200"/>
      <c r="B85" s="200"/>
      <c r="C85" s="201">
        <v>529</v>
      </c>
      <c r="D85" s="471" t="s">
        <v>258</v>
      </c>
      <c r="E85" s="438"/>
      <c r="F85" s="438">
        <v>4645</v>
      </c>
      <c r="G85" s="438">
        <v>100</v>
      </c>
      <c r="H85" s="438">
        <v>100</v>
      </c>
      <c r="I85" s="438">
        <v>100</v>
      </c>
      <c r="Q85" s="474"/>
    </row>
    <row r="86" spans="1:17" s="208" customFormat="1" ht="15" x14ac:dyDescent="0.2">
      <c r="A86" s="187"/>
      <c r="B86" s="187">
        <v>32</v>
      </c>
      <c r="C86" s="215"/>
      <c r="D86" s="187" t="s">
        <v>59</v>
      </c>
      <c r="E86" s="432"/>
      <c r="F86" s="432">
        <v>4645</v>
      </c>
      <c r="G86" s="432">
        <v>100</v>
      </c>
      <c r="H86" s="432">
        <v>100</v>
      </c>
      <c r="I86" s="432">
        <v>100</v>
      </c>
      <c r="Q86" s="475"/>
    </row>
    <row r="87" spans="1:17" s="208" customFormat="1" ht="15" x14ac:dyDescent="0.2">
      <c r="A87" s="200"/>
      <c r="B87" s="200"/>
      <c r="C87" s="201" t="s">
        <v>260</v>
      </c>
      <c r="D87" s="200" t="s">
        <v>259</v>
      </c>
      <c r="E87" s="438"/>
      <c r="F87" s="438">
        <v>1224</v>
      </c>
      <c r="G87" s="438">
        <v>1224</v>
      </c>
      <c r="H87" s="438">
        <v>1224</v>
      </c>
      <c r="I87" s="438">
        <v>1224</v>
      </c>
    </row>
    <row r="88" spans="1:17" s="208" customFormat="1" ht="15" x14ac:dyDescent="0.2">
      <c r="A88" s="187"/>
      <c r="B88" s="187"/>
      <c r="C88" s="215">
        <v>32</v>
      </c>
      <c r="D88" s="187" t="s">
        <v>59</v>
      </c>
      <c r="E88" s="432"/>
      <c r="F88" s="432">
        <v>1224</v>
      </c>
      <c r="G88" s="432">
        <v>1224</v>
      </c>
      <c r="H88" s="432">
        <v>1224</v>
      </c>
      <c r="I88" s="432">
        <v>1224</v>
      </c>
    </row>
    <row r="89" spans="1:17" s="208" customFormat="1" ht="28.5" customHeight="1" x14ac:dyDescent="0.2">
      <c r="A89" s="200"/>
      <c r="B89" s="200"/>
      <c r="C89" s="201" t="s">
        <v>283</v>
      </c>
      <c r="D89" s="471" t="s">
        <v>235</v>
      </c>
      <c r="E89" s="438"/>
      <c r="F89" s="438">
        <v>7044</v>
      </c>
      <c r="G89" s="438">
        <v>8000</v>
      </c>
      <c r="H89" s="438">
        <v>4003</v>
      </c>
      <c r="I89" s="438">
        <v>4000</v>
      </c>
    </row>
    <row r="90" spans="1:17" s="144" customFormat="1" ht="15" x14ac:dyDescent="0.2">
      <c r="A90" s="362"/>
      <c r="B90" s="364" t="s">
        <v>41</v>
      </c>
      <c r="C90" s="364"/>
      <c r="D90" s="362" t="s">
        <v>57</v>
      </c>
      <c r="E90" s="439"/>
      <c r="F90" s="447">
        <v>2816</v>
      </c>
      <c r="G90" s="432">
        <v>3808</v>
      </c>
      <c r="H90" s="447"/>
      <c r="I90" s="447"/>
    </row>
    <row r="91" spans="1:17" s="144" customFormat="1" ht="15" x14ac:dyDescent="0.2">
      <c r="A91" s="362"/>
      <c r="B91" s="364" t="s">
        <v>249</v>
      </c>
      <c r="C91" s="364"/>
      <c r="D91" s="362" t="s">
        <v>59</v>
      </c>
      <c r="E91" s="439"/>
      <c r="F91" s="447">
        <v>2171</v>
      </c>
      <c r="G91" s="432">
        <v>1889</v>
      </c>
      <c r="H91" s="432">
        <v>1696</v>
      </c>
      <c r="I91" s="432">
        <v>1696</v>
      </c>
    </row>
    <row r="92" spans="1:17" s="144" customFormat="1" ht="28.9" customHeight="1" x14ac:dyDescent="0.2">
      <c r="A92" s="362"/>
      <c r="B92" s="364" t="s">
        <v>146</v>
      </c>
      <c r="C92" s="364"/>
      <c r="D92" s="363" t="s">
        <v>107</v>
      </c>
      <c r="E92" s="439"/>
      <c r="F92" s="445" t="s">
        <v>250</v>
      </c>
      <c r="G92" s="432">
        <v>2304</v>
      </c>
      <c r="H92" s="432">
        <v>2307</v>
      </c>
      <c r="I92" s="432">
        <v>2304</v>
      </c>
    </row>
    <row r="93" spans="1:17" s="208" customFormat="1" ht="30" x14ac:dyDescent="0.2">
      <c r="A93" s="187"/>
      <c r="B93" s="187">
        <v>42</v>
      </c>
      <c r="C93" s="215"/>
      <c r="D93" s="224" t="s">
        <v>106</v>
      </c>
      <c r="E93" s="432">
        <v>839</v>
      </c>
      <c r="F93" s="432">
        <v>1102</v>
      </c>
      <c r="G93" s="432"/>
      <c r="H93" s="432"/>
      <c r="I93" s="432"/>
    </row>
    <row r="94" spans="1:17" ht="15" x14ac:dyDescent="0.2">
      <c r="A94" s="200"/>
      <c r="B94" s="200"/>
      <c r="C94" s="201">
        <v>61</v>
      </c>
      <c r="D94" s="200" t="s">
        <v>104</v>
      </c>
      <c r="E94" s="438">
        <v>2248</v>
      </c>
      <c r="F94" s="438" t="s">
        <v>251</v>
      </c>
      <c r="G94" s="438">
        <v>700</v>
      </c>
      <c r="H94" s="438">
        <v>700</v>
      </c>
      <c r="I94" s="438">
        <v>700</v>
      </c>
    </row>
    <row r="95" spans="1:17" ht="15" x14ac:dyDescent="0.25">
      <c r="A95" s="187"/>
      <c r="B95" s="187">
        <v>32</v>
      </c>
      <c r="C95" s="215"/>
      <c r="D95" s="187" t="s">
        <v>59</v>
      </c>
      <c r="E95" s="432" t="s">
        <v>140</v>
      </c>
      <c r="F95" s="442">
        <v>279</v>
      </c>
      <c r="G95" s="432">
        <v>700</v>
      </c>
      <c r="H95" s="432">
        <v>700</v>
      </c>
      <c r="I95" s="432">
        <v>700</v>
      </c>
    </row>
    <row r="96" spans="1:17" s="208" customFormat="1" ht="15" x14ac:dyDescent="0.2">
      <c r="A96" s="187"/>
      <c r="B96" s="187">
        <v>42</v>
      </c>
      <c r="C96" s="215"/>
      <c r="D96" s="187" t="s">
        <v>76</v>
      </c>
      <c r="E96" s="432">
        <v>2158</v>
      </c>
      <c r="F96" s="432"/>
      <c r="G96" s="432"/>
      <c r="H96" s="432"/>
      <c r="I96" s="432"/>
    </row>
    <row r="97" spans="1:9" ht="15" x14ac:dyDescent="0.2">
      <c r="A97" s="187"/>
      <c r="B97" s="215" t="s">
        <v>146</v>
      </c>
      <c r="C97" s="215"/>
      <c r="D97" s="187" t="s">
        <v>107</v>
      </c>
      <c r="E97" s="432">
        <v>90</v>
      </c>
      <c r="F97" s="432">
        <v>13</v>
      </c>
      <c r="G97" s="432"/>
      <c r="H97" s="432"/>
      <c r="I97" s="432"/>
    </row>
    <row r="98" spans="1:9" ht="15" x14ac:dyDescent="0.2">
      <c r="A98" s="500" t="s">
        <v>77</v>
      </c>
      <c r="B98" s="501"/>
      <c r="C98" s="501"/>
      <c r="D98" s="502"/>
      <c r="E98" s="443">
        <v>693043</v>
      </c>
      <c r="F98" s="443">
        <v>546200</v>
      </c>
      <c r="G98" s="435">
        <v>772986</v>
      </c>
      <c r="H98" s="435">
        <v>768989</v>
      </c>
      <c r="I98" s="435">
        <v>768986</v>
      </c>
    </row>
    <row r="99" spans="1:9" x14ac:dyDescent="0.2">
      <c r="E99" s="222"/>
    </row>
  </sheetData>
  <mergeCells count="9">
    <mergeCell ref="A98:D98"/>
    <mergeCell ref="A8:D8"/>
    <mergeCell ref="A38:D38"/>
    <mergeCell ref="A1:XFD1"/>
    <mergeCell ref="A39:G45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workbookViewId="0">
      <selection activeCell="H13" sqref="H13:H14"/>
    </sheetView>
  </sheetViews>
  <sheetFormatPr defaultColWidth="14.42578125" defaultRowHeight="15" customHeight="1" x14ac:dyDescent="0.2"/>
  <cols>
    <col min="1" max="1" width="36.42578125" customWidth="1"/>
    <col min="2" max="4" width="20.7109375" customWidth="1"/>
    <col min="5" max="6" width="20.7109375" style="208" customWidth="1"/>
    <col min="7" max="24" width="9.140625" customWidth="1"/>
  </cols>
  <sheetData>
    <row r="1" spans="1:24" ht="15.75" customHeight="1" x14ac:dyDescent="0.25">
      <c r="A1" s="498"/>
      <c r="B1" s="498"/>
      <c r="C1" s="498"/>
      <c r="D1" s="498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39.75" customHeight="1" x14ac:dyDescent="0.25">
      <c r="A2" s="507" t="s">
        <v>149</v>
      </c>
      <c r="B2" s="507"/>
      <c r="C2" s="507"/>
      <c r="D2" s="507"/>
      <c r="E2" s="507"/>
      <c r="F2" s="507"/>
      <c r="G2" s="507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5.75" customHeight="1" x14ac:dyDescent="0.25">
      <c r="A3" s="498" t="s">
        <v>78</v>
      </c>
      <c r="B3" s="498"/>
      <c r="C3" s="498"/>
      <c r="D3" s="498"/>
      <c r="E3" s="498"/>
      <c r="F3" s="498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5.75" customHeight="1" x14ac:dyDescent="0.25">
      <c r="A4" s="82"/>
      <c r="B4" s="82"/>
      <c r="C4" s="82"/>
      <c r="D4" s="82"/>
      <c r="E4" s="468"/>
      <c r="F4" s="468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15.75" customHeight="1" x14ac:dyDescent="0.25">
      <c r="A5" s="498" t="s">
        <v>79</v>
      </c>
      <c r="B5" s="498"/>
      <c r="C5" s="498"/>
      <c r="D5" s="498"/>
      <c r="E5" s="498"/>
      <c r="F5" s="498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customHeight="1" x14ac:dyDescent="0.25">
      <c r="A6" s="82"/>
      <c r="B6" s="82"/>
      <c r="C6" s="82"/>
      <c r="D6" s="82"/>
      <c r="E6" s="468"/>
      <c r="F6" s="468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 customHeight="1" x14ac:dyDescent="0.25">
      <c r="A7" s="498" t="s">
        <v>80</v>
      </c>
      <c r="B7" s="498"/>
      <c r="C7" s="498"/>
      <c r="D7" s="498"/>
      <c r="E7" s="498"/>
      <c r="F7" s="498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.75" customHeight="1" x14ac:dyDescent="0.25">
      <c r="A8" s="82"/>
      <c r="B8" s="82"/>
      <c r="C8" s="82"/>
      <c r="D8" s="82"/>
      <c r="E8" s="468"/>
      <c r="F8" s="468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72.75" customHeight="1" x14ac:dyDescent="0.25">
      <c r="A9" s="83" t="s">
        <v>81</v>
      </c>
      <c r="B9" s="28" t="s">
        <v>145</v>
      </c>
      <c r="C9" s="28" t="s">
        <v>243</v>
      </c>
      <c r="D9" s="28" t="s">
        <v>278</v>
      </c>
      <c r="E9" s="28" t="s">
        <v>279</v>
      </c>
      <c r="F9" s="28" t="s">
        <v>280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.75" customHeight="1" x14ac:dyDescent="0.2">
      <c r="A10" s="85">
        <v>1</v>
      </c>
      <c r="B10" s="86">
        <v>2</v>
      </c>
      <c r="C10" s="86">
        <v>3</v>
      </c>
      <c r="D10" s="86">
        <v>4</v>
      </c>
      <c r="E10" s="86">
        <v>4</v>
      </c>
      <c r="F10" s="86">
        <v>4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5.75" customHeight="1" x14ac:dyDescent="0.2">
      <c r="A11" s="88" t="s">
        <v>82</v>
      </c>
      <c r="B11" s="207">
        <v>693042</v>
      </c>
      <c r="C11" s="207">
        <v>546200</v>
      </c>
      <c r="D11" s="207">
        <v>772986</v>
      </c>
      <c r="E11" s="207">
        <v>768989</v>
      </c>
      <c r="F11" s="207">
        <v>768986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17.25" customHeight="1" x14ac:dyDescent="0.25">
      <c r="A12" s="89" t="s">
        <v>83</v>
      </c>
      <c r="B12" s="448">
        <v>693042</v>
      </c>
      <c r="C12" s="448">
        <v>546200</v>
      </c>
      <c r="D12" s="207">
        <v>772986</v>
      </c>
      <c r="E12" s="207">
        <v>768989</v>
      </c>
      <c r="F12" s="207">
        <v>768986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.75" customHeight="1" x14ac:dyDescent="0.25">
      <c r="A13" s="89" t="s">
        <v>84</v>
      </c>
      <c r="B13" s="79">
        <v>693042</v>
      </c>
      <c r="C13" s="387">
        <v>546200</v>
      </c>
      <c r="D13" s="207">
        <v>772986</v>
      </c>
      <c r="E13" s="207">
        <v>768989</v>
      </c>
      <c r="F13" s="207">
        <v>768986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.75" customHeight="1" x14ac:dyDescent="0.25">
      <c r="A14" s="91" t="s">
        <v>85</v>
      </c>
      <c r="B14" s="90"/>
      <c r="C14" s="90"/>
      <c r="D14" s="79"/>
      <c r="E14" s="79"/>
      <c r="F14" s="79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5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5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5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5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5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4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:24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:24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:24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:24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24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:24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spans="1:24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spans="1:24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  <row r="49" spans="1:24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spans="1:24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</row>
    <row r="51" spans="1:24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spans="1:24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spans="1:24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4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spans="1:24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</row>
    <row r="59" spans="1:24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0" spans="1:24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</row>
    <row r="61" spans="1:24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</row>
    <row r="62" spans="1:24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</row>
    <row r="63" spans="1:24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</row>
    <row r="64" spans="1:24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</row>
    <row r="65" spans="1:24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</row>
    <row r="67" spans="1:24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</row>
    <row r="69" spans="1:24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</row>
    <row r="70" spans="1:24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</row>
    <row r="71" spans="1:24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</row>
    <row r="72" spans="1:24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</row>
    <row r="73" spans="1:24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</row>
    <row r="74" spans="1:24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</row>
    <row r="75" spans="1:24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</row>
    <row r="76" spans="1:24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</row>
    <row r="77" spans="1:24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</row>
    <row r="78" spans="1:24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</row>
    <row r="79" spans="1:24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</row>
    <row r="80" spans="1:24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</row>
    <row r="81" spans="1:24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</row>
    <row r="82" spans="1:24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</row>
    <row r="83" spans="1:24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</row>
    <row r="84" spans="1:24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</row>
    <row r="85" spans="1:24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</row>
    <row r="86" spans="1:24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</row>
    <row r="87" spans="1:24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</row>
    <row r="88" spans="1:24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</row>
    <row r="89" spans="1:24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</row>
    <row r="90" spans="1:24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</row>
    <row r="91" spans="1:24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</row>
    <row r="92" spans="1:24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</row>
    <row r="93" spans="1:24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</row>
    <row r="94" spans="1:24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</row>
    <row r="95" spans="1:24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</row>
    <row r="96" spans="1:24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</row>
    <row r="97" spans="1:24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</row>
    <row r="98" spans="1:24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</row>
    <row r="99" spans="1:24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</row>
    <row r="102" spans="1:24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</row>
    <row r="103" spans="1:24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</row>
    <row r="104" spans="1:24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</row>
    <row r="105" spans="1:24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</row>
    <row r="106" spans="1:24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</row>
    <row r="107" spans="1:24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</row>
    <row r="108" spans="1:24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</row>
    <row r="109" spans="1:24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</row>
    <row r="110" spans="1:24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:24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1:24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1:24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</row>
    <row r="114" spans="1:24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</row>
    <row r="115" spans="1:24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</row>
    <row r="116" spans="1:24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</row>
    <row r="117" spans="1:24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</row>
    <row r="118" spans="1:24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</row>
    <row r="119" spans="1:24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</row>
    <row r="120" spans="1:24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</row>
    <row r="121" spans="1:24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</row>
    <row r="122" spans="1:24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</row>
    <row r="123" spans="1:24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</row>
    <row r="124" spans="1:24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</row>
    <row r="125" spans="1:24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</row>
    <row r="126" spans="1:24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</row>
    <row r="127" spans="1:24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</row>
    <row r="128" spans="1:24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</row>
    <row r="129" spans="1:24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</row>
    <row r="130" spans="1:24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</row>
    <row r="131" spans="1:24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</row>
    <row r="132" spans="1:24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</row>
    <row r="133" spans="1:24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</row>
    <row r="134" spans="1:24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</row>
    <row r="135" spans="1:24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</row>
    <row r="136" spans="1:24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</row>
    <row r="137" spans="1:24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</row>
    <row r="138" spans="1:24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</row>
    <row r="139" spans="1:24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</row>
    <row r="140" spans="1:24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</row>
    <row r="141" spans="1:24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</row>
    <row r="142" spans="1:24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</row>
    <row r="143" spans="1:24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</row>
    <row r="144" spans="1:24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</row>
    <row r="145" spans="1:24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</row>
    <row r="146" spans="1:24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</row>
    <row r="147" spans="1:24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</row>
    <row r="148" spans="1:24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</row>
    <row r="149" spans="1:24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</row>
    <row r="150" spans="1:24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</row>
    <row r="151" spans="1:24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</row>
    <row r="152" spans="1:24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</row>
    <row r="153" spans="1:24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</row>
    <row r="154" spans="1:24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</row>
    <row r="155" spans="1:24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</row>
    <row r="156" spans="1:24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</row>
    <row r="157" spans="1:24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</row>
    <row r="158" spans="1:24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</row>
    <row r="160" spans="1:24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</row>
    <row r="161" spans="1:24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</row>
    <row r="162" spans="1:24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</row>
    <row r="163" spans="1:24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</row>
    <row r="164" spans="1:24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</row>
    <row r="165" spans="1:24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</row>
    <row r="166" spans="1:24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  <row r="167" spans="1:24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</row>
    <row r="168" spans="1:24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</row>
    <row r="169" spans="1:24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</row>
    <row r="170" spans="1:24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</row>
    <row r="171" spans="1:24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</row>
    <row r="172" spans="1:24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</row>
    <row r="173" spans="1:24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</row>
    <row r="174" spans="1:24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</row>
    <row r="175" spans="1:24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</row>
    <row r="176" spans="1:24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</row>
    <row r="177" spans="1:24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</row>
    <row r="178" spans="1:24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</row>
    <row r="179" spans="1:24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</row>
    <row r="180" spans="1:24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</row>
    <row r="181" spans="1:24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</row>
    <row r="182" spans="1:24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</row>
    <row r="183" spans="1:24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</row>
    <row r="184" spans="1:24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</row>
    <row r="185" spans="1:24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  <row r="187" spans="1:24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</row>
    <row r="188" spans="1:24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</row>
    <row r="189" spans="1:24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</row>
    <row r="190" spans="1:24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</row>
    <row r="191" spans="1:24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</row>
    <row r="192" spans="1:24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</row>
    <row r="193" spans="1:24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</row>
    <row r="194" spans="1:24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</row>
    <row r="195" spans="1:24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</row>
    <row r="196" spans="1:24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</row>
    <row r="197" spans="1:24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</row>
    <row r="198" spans="1:24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</row>
    <row r="199" spans="1:24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</row>
    <row r="200" spans="1:24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</row>
    <row r="201" spans="1:24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</row>
    <row r="202" spans="1:24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</row>
    <row r="203" spans="1:24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</row>
    <row r="204" spans="1:24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</row>
    <row r="205" spans="1:24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</row>
    <row r="206" spans="1:24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</row>
    <row r="207" spans="1:24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</row>
    <row r="208" spans="1:24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</row>
    <row r="209" spans="1:24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</row>
    <row r="210" spans="1:24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</row>
    <row r="211" spans="1:24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</row>
    <row r="212" spans="1:24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</row>
    <row r="213" spans="1:24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</row>
    <row r="214" spans="1:24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</row>
    <row r="215" spans="1:24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</row>
    <row r="216" spans="1:24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</row>
    <row r="217" spans="1:24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</row>
    <row r="218" spans="1:24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</row>
    <row r="219" spans="1:24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</row>
    <row r="220" spans="1:24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</row>
    <row r="221" spans="1:24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</row>
    <row r="222" spans="1:24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</row>
    <row r="223" spans="1:24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</row>
    <row r="224" spans="1:24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</row>
    <row r="225" spans="1:24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</row>
    <row r="226" spans="1:24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</row>
    <row r="227" spans="1:24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</row>
    <row r="228" spans="1:24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</row>
    <row r="229" spans="1:24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</row>
    <row r="230" spans="1:24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</row>
    <row r="231" spans="1:24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</row>
    <row r="232" spans="1:24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</row>
    <row r="233" spans="1:24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</row>
    <row r="234" spans="1:24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</row>
    <row r="235" spans="1:24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</row>
    <row r="236" spans="1:24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</row>
    <row r="237" spans="1:24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</row>
    <row r="238" spans="1:24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</row>
    <row r="239" spans="1:24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</row>
    <row r="240" spans="1:24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</row>
    <row r="241" spans="1:24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</row>
    <row r="242" spans="1:24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</row>
    <row r="243" spans="1:24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</row>
    <row r="244" spans="1:24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</row>
    <row r="245" spans="1:24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</row>
    <row r="246" spans="1:24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</row>
    <row r="247" spans="1:24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8" spans="1:24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</row>
    <row r="249" spans="1:24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</row>
    <row r="250" spans="1:24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</row>
    <row r="251" spans="1:24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</row>
    <row r="252" spans="1:24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</row>
    <row r="253" spans="1:24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</row>
    <row r="254" spans="1:24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</row>
    <row r="255" spans="1:24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</row>
    <row r="256" spans="1:24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</row>
    <row r="257" spans="1:24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</row>
    <row r="258" spans="1:24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</row>
    <row r="259" spans="1:24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</row>
    <row r="260" spans="1:24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</row>
    <row r="261" spans="1:24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</row>
    <row r="262" spans="1:24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</row>
    <row r="263" spans="1:24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</row>
    <row r="264" spans="1:24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</row>
    <row r="265" spans="1:24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</row>
    <row r="266" spans="1:24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</row>
    <row r="267" spans="1:24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1:24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</row>
    <row r="269" spans="1:24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1:24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</row>
    <row r="271" spans="1:24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</row>
    <row r="272" spans="1:24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</row>
    <row r="273" spans="1:24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</row>
    <row r="274" spans="1:24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</row>
    <row r="275" spans="1:24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</row>
    <row r="276" spans="1:24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</row>
    <row r="277" spans="1:24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</row>
    <row r="278" spans="1:24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</row>
    <row r="279" spans="1:24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</row>
    <row r="280" spans="1:24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</row>
    <row r="281" spans="1:24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</row>
    <row r="282" spans="1:24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</row>
    <row r="283" spans="1:24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</row>
    <row r="284" spans="1:24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</row>
    <row r="285" spans="1:24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</row>
    <row r="286" spans="1:24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</row>
    <row r="287" spans="1:24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</row>
    <row r="288" spans="1:24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</row>
    <row r="289" spans="1:24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</row>
    <row r="290" spans="1:24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</row>
    <row r="291" spans="1:24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</row>
    <row r="292" spans="1:24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</row>
    <row r="293" spans="1:24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</row>
    <row r="294" spans="1:24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</row>
    <row r="295" spans="1:24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</row>
    <row r="296" spans="1:24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</row>
    <row r="297" spans="1:24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</row>
    <row r="298" spans="1:24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</row>
    <row r="299" spans="1:24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</row>
    <row r="300" spans="1:24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</row>
    <row r="301" spans="1:24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</row>
    <row r="302" spans="1:24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</row>
    <row r="303" spans="1:24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</row>
    <row r="304" spans="1:24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</row>
    <row r="305" spans="1:24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</row>
    <row r="306" spans="1:24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</row>
    <row r="307" spans="1:24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</row>
    <row r="308" spans="1:24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</row>
    <row r="309" spans="1:24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</row>
    <row r="310" spans="1:24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</row>
    <row r="311" spans="1:24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</row>
    <row r="312" spans="1:24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</row>
    <row r="313" spans="1:24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</row>
    <row r="314" spans="1:24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</row>
    <row r="315" spans="1:24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</row>
    <row r="316" spans="1:24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</row>
    <row r="317" spans="1:24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</row>
    <row r="318" spans="1:24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</row>
    <row r="319" spans="1:24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</row>
    <row r="320" spans="1:24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</row>
    <row r="321" spans="1:24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</row>
    <row r="322" spans="1:24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</row>
    <row r="323" spans="1:24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1:24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</row>
    <row r="325" spans="1:24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</row>
    <row r="326" spans="1:24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</row>
    <row r="327" spans="1:24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</row>
    <row r="328" spans="1:24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</row>
    <row r="329" spans="1:24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</row>
    <row r="330" spans="1:24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</row>
    <row r="331" spans="1:24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</row>
    <row r="332" spans="1:24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</row>
    <row r="333" spans="1:24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</row>
    <row r="334" spans="1:24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</row>
    <row r="335" spans="1:24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</row>
    <row r="336" spans="1:24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</row>
    <row r="337" spans="1:24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</row>
    <row r="338" spans="1:24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</row>
    <row r="339" spans="1:24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</row>
    <row r="340" spans="1:24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</row>
    <row r="341" spans="1:24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</row>
    <row r="342" spans="1:24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</row>
    <row r="343" spans="1:24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</row>
    <row r="344" spans="1:24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</row>
    <row r="345" spans="1:24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</row>
    <row r="346" spans="1:24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</row>
    <row r="347" spans="1:24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</row>
    <row r="348" spans="1:24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</row>
    <row r="349" spans="1:24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</row>
    <row r="350" spans="1:24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</row>
    <row r="351" spans="1:24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</row>
    <row r="352" spans="1:24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</row>
    <row r="353" spans="1:24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</row>
    <row r="354" spans="1:24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</row>
    <row r="355" spans="1:24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</row>
    <row r="356" spans="1:24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</row>
    <row r="357" spans="1:24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</row>
    <row r="358" spans="1:24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</row>
    <row r="359" spans="1:24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</row>
    <row r="360" spans="1:24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</row>
    <row r="361" spans="1:24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</row>
    <row r="362" spans="1:24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</row>
    <row r="363" spans="1:24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</row>
    <row r="364" spans="1:24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</row>
    <row r="365" spans="1:24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</row>
    <row r="366" spans="1:24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</row>
    <row r="367" spans="1:24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</row>
    <row r="368" spans="1:24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</row>
    <row r="369" spans="1:24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</row>
    <row r="370" spans="1:24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</row>
    <row r="371" spans="1:24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</row>
    <row r="372" spans="1:24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</row>
    <row r="373" spans="1:24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</row>
    <row r="374" spans="1:24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</row>
    <row r="375" spans="1:24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</row>
    <row r="376" spans="1:24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</row>
    <row r="377" spans="1:24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</row>
    <row r="378" spans="1:24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</row>
    <row r="379" spans="1:24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</row>
    <row r="380" spans="1:24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</row>
    <row r="381" spans="1:24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</row>
    <row r="382" spans="1:24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</row>
    <row r="383" spans="1:24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</row>
    <row r="384" spans="1:24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</row>
    <row r="385" spans="1:24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</row>
    <row r="386" spans="1:24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</row>
    <row r="387" spans="1:24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</row>
    <row r="388" spans="1:24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</row>
    <row r="389" spans="1:24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</row>
    <row r="390" spans="1:24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</row>
    <row r="391" spans="1:24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</row>
    <row r="392" spans="1:24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</row>
    <row r="393" spans="1:24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</row>
    <row r="394" spans="1:24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</row>
    <row r="395" spans="1:24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</row>
    <row r="396" spans="1:24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</row>
    <row r="397" spans="1:24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</row>
    <row r="398" spans="1:24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</row>
    <row r="399" spans="1:24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</row>
    <row r="400" spans="1:24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</row>
    <row r="401" spans="1:24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</row>
    <row r="402" spans="1:24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</row>
    <row r="403" spans="1:24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</row>
    <row r="404" spans="1:24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</row>
    <row r="405" spans="1:24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</row>
    <row r="406" spans="1:24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</row>
    <row r="407" spans="1:24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</row>
    <row r="408" spans="1:24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</row>
    <row r="409" spans="1:24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</row>
    <row r="410" spans="1:24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</row>
    <row r="411" spans="1:24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</row>
    <row r="412" spans="1:24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</row>
    <row r="413" spans="1:24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</row>
    <row r="414" spans="1:24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</row>
    <row r="415" spans="1:24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</row>
    <row r="416" spans="1:24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</row>
    <row r="417" spans="1:24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</row>
    <row r="418" spans="1:24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</row>
    <row r="420" spans="1:24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</row>
    <row r="421" spans="1:24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</row>
    <row r="422" spans="1:24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</row>
    <row r="423" spans="1:24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</row>
    <row r="424" spans="1:24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</row>
    <row r="425" spans="1:24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</row>
    <row r="426" spans="1:24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</row>
    <row r="427" spans="1:24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</row>
    <row r="428" spans="1:24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</row>
    <row r="429" spans="1:24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</row>
    <row r="430" spans="1:24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</row>
    <row r="431" spans="1:24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</row>
    <row r="432" spans="1:24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</row>
    <row r="433" spans="1:24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</row>
    <row r="434" spans="1:24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</row>
    <row r="435" spans="1:24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</row>
    <row r="436" spans="1:24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</row>
    <row r="437" spans="1:24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</row>
    <row r="438" spans="1:24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</row>
    <row r="439" spans="1:24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</row>
    <row r="440" spans="1:24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</row>
    <row r="441" spans="1:24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</row>
    <row r="442" spans="1:24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</row>
    <row r="443" spans="1:24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</row>
    <row r="444" spans="1:24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</row>
    <row r="445" spans="1:24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</row>
    <row r="446" spans="1:24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1:24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</row>
    <row r="448" spans="1:24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</row>
    <row r="449" spans="1:24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</row>
    <row r="450" spans="1:24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</row>
    <row r="451" spans="1:24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</row>
    <row r="452" spans="1:24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</row>
    <row r="453" spans="1:24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</row>
    <row r="454" spans="1:24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</row>
    <row r="455" spans="1:24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</row>
    <row r="456" spans="1:24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</row>
    <row r="457" spans="1:24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</row>
    <row r="458" spans="1:24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</row>
    <row r="459" spans="1:24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</row>
    <row r="460" spans="1:24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</row>
    <row r="461" spans="1:24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</row>
    <row r="462" spans="1:24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</row>
    <row r="463" spans="1:24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</row>
    <row r="464" spans="1:24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</row>
    <row r="465" spans="1:24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</row>
    <row r="466" spans="1:24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</row>
    <row r="467" spans="1:24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</row>
    <row r="468" spans="1:24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</row>
    <row r="469" spans="1:24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</row>
    <row r="470" spans="1:24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</row>
    <row r="471" spans="1:24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</row>
    <row r="472" spans="1:24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</row>
    <row r="473" spans="1:24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</row>
    <row r="474" spans="1:24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</row>
    <row r="475" spans="1:24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</row>
    <row r="476" spans="1:24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</row>
    <row r="478" spans="1:24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</row>
    <row r="479" spans="1:24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</row>
    <row r="480" spans="1:24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</row>
    <row r="481" spans="1:24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</row>
    <row r="482" spans="1:24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</row>
    <row r="484" spans="1:24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</row>
    <row r="485" spans="1:24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</row>
    <row r="486" spans="1:24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</row>
    <row r="487" spans="1:24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1:24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</row>
    <row r="489" spans="1:24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</row>
    <row r="490" spans="1:24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</row>
    <row r="491" spans="1:24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</row>
    <row r="492" spans="1:24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</row>
    <row r="493" spans="1:24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</row>
    <row r="494" spans="1:24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</row>
    <row r="495" spans="1:24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</row>
    <row r="496" spans="1:24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</row>
    <row r="497" spans="1:24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</row>
    <row r="498" spans="1:24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</row>
    <row r="499" spans="1:24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</row>
    <row r="500" spans="1:24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</row>
    <row r="501" spans="1:24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</row>
    <row r="502" spans="1:24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</row>
    <row r="503" spans="1:24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</row>
    <row r="504" spans="1:24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</row>
    <row r="505" spans="1:24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</row>
    <row r="506" spans="1:24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</row>
    <row r="507" spans="1:24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</row>
    <row r="508" spans="1:24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</row>
    <row r="509" spans="1:24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</row>
    <row r="510" spans="1:24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</row>
    <row r="511" spans="1:24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</row>
    <row r="512" spans="1:24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</row>
    <row r="513" spans="1:24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</row>
    <row r="514" spans="1:24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</row>
    <row r="515" spans="1:24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</row>
    <row r="516" spans="1:24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</row>
    <row r="517" spans="1:24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</row>
    <row r="518" spans="1:24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</row>
    <row r="520" spans="1:24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</row>
    <row r="521" spans="1:24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</row>
    <row r="522" spans="1:24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</row>
    <row r="523" spans="1:24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</row>
    <row r="524" spans="1:24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</row>
    <row r="525" spans="1:24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</row>
    <row r="526" spans="1:24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</row>
    <row r="527" spans="1:24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1:24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1:24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1:24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</row>
    <row r="531" spans="1:24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</row>
    <row r="532" spans="1:24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</row>
    <row r="533" spans="1:24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</row>
    <row r="534" spans="1:24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</row>
    <row r="535" spans="1:24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</row>
    <row r="536" spans="1:24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</row>
    <row r="537" spans="1:24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</row>
    <row r="538" spans="1:24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</row>
    <row r="539" spans="1:24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</row>
    <row r="540" spans="1:24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1:24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</row>
    <row r="542" spans="1:24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1:24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</row>
    <row r="544" spans="1:24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</row>
    <row r="545" spans="1:24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</row>
    <row r="546" spans="1:24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</row>
    <row r="547" spans="1:24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</row>
    <row r="548" spans="1:24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</row>
    <row r="549" spans="1:24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</row>
    <row r="550" spans="1:24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</row>
    <row r="551" spans="1:24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</row>
    <row r="552" spans="1:24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</row>
    <row r="553" spans="1:24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</row>
    <row r="554" spans="1:24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</row>
    <row r="555" spans="1:24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</row>
    <row r="556" spans="1:24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</row>
    <row r="557" spans="1:24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</row>
    <row r="558" spans="1:24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</row>
    <row r="559" spans="1:24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</row>
    <row r="560" spans="1:24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</row>
    <row r="561" spans="1:24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</row>
    <row r="562" spans="1:24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</row>
    <row r="563" spans="1:24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</row>
    <row r="564" spans="1:24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</row>
    <row r="565" spans="1:24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</row>
    <row r="566" spans="1:24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</row>
    <row r="567" spans="1:24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</row>
    <row r="568" spans="1:24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</row>
    <row r="569" spans="1:24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</row>
    <row r="570" spans="1:24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</row>
    <row r="571" spans="1:24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</row>
    <row r="572" spans="1:24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</row>
    <row r="573" spans="1:24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</row>
    <row r="574" spans="1:24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</row>
    <row r="575" spans="1:24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</row>
    <row r="576" spans="1:24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</row>
    <row r="577" spans="1:24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</row>
    <row r="578" spans="1:24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</row>
    <row r="579" spans="1:24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</row>
    <row r="580" spans="1:24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</row>
    <row r="581" spans="1:24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</row>
    <row r="582" spans="1:24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</row>
    <row r="583" spans="1:24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</row>
    <row r="584" spans="1:24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</row>
    <row r="585" spans="1:24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</row>
    <row r="586" spans="1:24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</row>
    <row r="587" spans="1:24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</row>
    <row r="588" spans="1:24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</row>
    <row r="589" spans="1:24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</row>
    <row r="590" spans="1:24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</row>
    <row r="591" spans="1:24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</row>
    <row r="592" spans="1:24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</row>
    <row r="593" spans="1:24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</row>
    <row r="594" spans="1:24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</row>
    <row r="595" spans="1:24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</row>
    <row r="596" spans="1:24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</row>
    <row r="597" spans="1:24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</row>
    <row r="598" spans="1:24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</row>
    <row r="599" spans="1:24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</row>
    <row r="600" spans="1:24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</row>
    <row r="601" spans="1:24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</row>
    <row r="602" spans="1:24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</row>
    <row r="603" spans="1:24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</row>
    <row r="604" spans="1:24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</row>
    <row r="605" spans="1:24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</row>
    <row r="606" spans="1:24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</row>
    <row r="607" spans="1:24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</row>
    <row r="608" spans="1:24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</row>
    <row r="609" spans="1:24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</row>
    <row r="610" spans="1:24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</row>
    <row r="611" spans="1:24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</row>
    <row r="612" spans="1:24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</row>
    <row r="613" spans="1:24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</row>
    <row r="614" spans="1:24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</row>
    <row r="615" spans="1:24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</row>
    <row r="616" spans="1:24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</row>
    <row r="617" spans="1:24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</row>
    <row r="618" spans="1:24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</row>
    <row r="619" spans="1:24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</row>
    <row r="620" spans="1:24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</row>
    <row r="621" spans="1:24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</row>
    <row r="622" spans="1:24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</row>
    <row r="623" spans="1:24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</row>
    <row r="624" spans="1:24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</row>
    <row r="625" spans="1:24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</row>
    <row r="626" spans="1:24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</row>
    <row r="627" spans="1:24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</row>
    <row r="628" spans="1:24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</row>
    <row r="629" spans="1:24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</row>
    <row r="630" spans="1:24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</row>
    <row r="631" spans="1:24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</row>
    <row r="632" spans="1:24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</row>
    <row r="633" spans="1:24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</row>
    <row r="634" spans="1:24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</row>
    <row r="635" spans="1:24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</row>
    <row r="636" spans="1:24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</row>
    <row r="637" spans="1:24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</row>
    <row r="638" spans="1:24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</row>
    <row r="639" spans="1:24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</row>
    <row r="640" spans="1:24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</row>
    <row r="641" spans="1:24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</row>
    <row r="642" spans="1:24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</row>
    <row r="643" spans="1:24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</row>
    <row r="644" spans="1:24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</row>
    <row r="645" spans="1:24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</row>
    <row r="646" spans="1:24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</row>
    <row r="647" spans="1:24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</row>
    <row r="648" spans="1:24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</row>
    <row r="649" spans="1:24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</row>
    <row r="650" spans="1:24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</row>
    <row r="651" spans="1:24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</row>
    <row r="652" spans="1:24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</row>
    <row r="653" spans="1:24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</row>
    <row r="654" spans="1:24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</row>
    <row r="655" spans="1:24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</row>
    <row r="656" spans="1:24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</row>
    <row r="657" spans="1:24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</row>
    <row r="658" spans="1:24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</row>
    <row r="659" spans="1:24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</row>
    <row r="660" spans="1:24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</row>
    <row r="661" spans="1:24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</row>
    <row r="662" spans="1:24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</row>
    <row r="663" spans="1:24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</row>
    <row r="664" spans="1:24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</row>
    <row r="665" spans="1:24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</row>
    <row r="666" spans="1:24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</row>
    <row r="667" spans="1:24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</row>
    <row r="668" spans="1:24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</row>
    <row r="669" spans="1:24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</row>
    <row r="670" spans="1:24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</row>
    <row r="671" spans="1:24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</row>
    <row r="672" spans="1:24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</row>
    <row r="673" spans="1:24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</row>
    <row r="674" spans="1:24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</row>
    <row r="675" spans="1:24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</row>
    <row r="676" spans="1:24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</row>
    <row r="677" spans="1:24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</row>
    <row r="678" spans="1:24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</row>
    <row r="679" spans="1:24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</row>
    <row r="680" spans="1:24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</row>
    <row r="681" spans="1:24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</row>
    <row r="682" spans="1:24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</row>
    <row r="683" spans="1:24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</row>
    <row r="684" spans="1:24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</row>
    <row r="685" spans="1:24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</row>
    <row r="686" spans="1:24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</row>
    <row r="687" spans="1:24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</row>
    <row r="688" spans="1:24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</row>
    <row r="689" spans="1:24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</row>
    <row r="690" spans="1:24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</row>
    <row r="691" spans="1:24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</row>
    <row r="692" spans="1:24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</row>
    <row r="693" spans="1:24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</row>
    <row r="694" spans="1:24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</row>
    <row r="695" spans="1:24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</row>
    <row r="696" spans="1:24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</row>
    <row r="697" spans="1:24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</row>
    <row r="698" spans="1:24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</row>
    <row r="699" spans="1:24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</row>
    <row r="700" spans="1:24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</row>
    <row r="701" spans="1:24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</row>
    <row r="702" spans="1:24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</row>
    <row r="703" spans="1:24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</row>
    <row r="704" spans="1:24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</row>
    <row r="705" spans="1:24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</row>
    <row r="706" spans="1:24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</row>
    <row r="707" spans="1:24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</row>
    <row r="708" spans="1:24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</row>
    <row r="709" spans="1:24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</row>
    <row r="710" spans="1:24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</row>
    <row r="711" spans="1:24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</row>
    <row r="712" spans="1:24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</row>
    <row r="713" spans="1:24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</row>
    <row r="714" spans="1:24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</row>
    <row r="715" spans="1:24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</row>
    <row r="716" spans="1:24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</row>
    <row r="717" spans="1:24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</row>
    <row r="718" spans="1:24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</row>
    <row r="719" spans="1:24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</row>
    <row r="720" spans="1:24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</row>
    <row r="721" spans="1:24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</row>
    <row r="722" spans="1:24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</row>
    <row r="723" spans="1:24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</row>
    <row r="724" spans="1:24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</row>
    <row r="725" spans="1:24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</row>
    <row r="726" spans="1:24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</row>
    <row r="727" spans="1:24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</row>
    <row r="728" spans="1:24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</row>
    <row r="729" spans="1:24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</row>
    <row r="730" spans="1:24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</row>
    <row r="731" spans="1:24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</row>
    <row r="732" spans="1:24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</row>
    <row r="733" spans="1:24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</row>
    <row r="734" spans="1:24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</row>
    <row r="735" spans="1:24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</row>
    <row r="736" spans="1:24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</row>
    <row r="737" spans="1:24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</row>
    <row r="738" spans="1:24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</row>
    <row r="739" spans="1:24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</row>
    <row r="740" spans="1:24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</row>
    <row r="741" spans="1:24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</row>
    <row r="742" spans="1:24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</row>
    <row r="743" spans="1:24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</row>
    <row r="744" spans="1:24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</row>
    <row r="745" spans="1:24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</row>
    <row r="746" spans="1:24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</row>
    <row r="747" spans="1:24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</row>
    <row r="748" spans="1:24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</row>
    <row r="749" spans="1:24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</row>
    <row r="750" spans="1:24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</row>
    <row r="751" spans="1:24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</row>
    <row r="752" spans="1:24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</row>
    <row r="753" spans="1:24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</row>
    <row r="754" spans="1:24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</row>
    <row r="755" spans="1:24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</row>
    <row r="756" spans="1:24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</row>
    <row r="757" spans="1:24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</row>
    <row r="758" spans="1:24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</row>
    <row r="759" spans="1:24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</row>
    <row r="760" spans="1:24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</row>
    <row r="761" spans="1:24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</row>
    <row r="762" spans="1:24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</row>
    <row r="763" spans="1:24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</row>
    <row r="764" spans="1:24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</row>
    <row r="765" spans="1:24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</row>
    <row r="766" spans="1:24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</row>
    <row r="767" spans="1:24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</row>
    <row r="768" spans="1:24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</row>
    <row r="769" spans="1:24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</row>
    <row r="770" spans="1:24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</row>
    <row r="771" spans="1:24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</row>
    <row r="772" spans="1:24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</row>
    <row r="773" spans="1:24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</row>
    <row r="774" spans="1:24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</row>
    <row r="775" spans="1:24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</row>
    <row r="776" spans="1:24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</row>
    <row r="777" spans="1:24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</row>
    <row r="778" spans="1:24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</row>
    <row r="779" spans="1:24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</row>
    <row r="780" spans="1:24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</row>
    <row r="781" spans="1:24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</row>
    <row r="782" spans="1:24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</row>
    <row r="783" spans="1:24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</row>
    <row r="784" spans="1:24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</row>
    <row r="785" spans="1:24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</row>
    <row r="786" spans="1:24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</row>
    <row r="787" spans="1:24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</row>
    <row r="788" spans="1:24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</row>
    <row r="789" spans="1:24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</row>
    <row r="790" spans="1:24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</row>
    <row r="791" spans="1:24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</row>
    <row r="792" spans="1:24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</row>
    <row r="793" spans="1:24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</row>
    <row r="794" spans="1:24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</row>
    <row r="795" spans="1:24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</row>
    <row r="796" spans="1:24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</row>
    <row r="797" spans="1:24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</row>
    <row r="798" spans="1:24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</row>
    <row r="799" spans="1:24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</row>
    <row r="800" spans="1:24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</row>
    <row r="801" spans="1:24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</row>
    <row r="802" spans="1:24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</row>
    <row r="803" spans="1:24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</row>
    <row r="804" spans="1:24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</row>
    <row r="805" spans="1:24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</row>
    <row r="806" spans="1:24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</row>
    <row r="807" spans="1:24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</row>
    <row r="808" spans="1:24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</row>
    <row r="809" spans="1:24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</row>
    <row r="810" spans="1:24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</row>
    <row r="811" spans="1:24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</row>
    <row r="812" spans="1:24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</row>
    <row r="813" spans="1:24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</row>
    <row r="814" spans="1:24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</row>
    <row r="815" spans="1:24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</row>
    <row r="816" spans="1:24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</row>
    <row r="817" spans="1:24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</row>
    <row r="818" spans="1:24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</row>
    <row r="819" spans="1:24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</row>
    <row r="820" spans="1:24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</row>
    <row r="821" spans="1:24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</row>
    <row r="822" spans="1:24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</row>
    <row r="823" spans="1:24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</row>
    <row r="824" spans="1:24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</row>
    <row r="825" spans="1:24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</row>
    <row r="826" spans="1:24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</row>
    <row r="827" spans="1:24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</row>
    <row r="828" spans="1:24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</row>
    <row r="829" spans="1:24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</row>
    <row r="830" spans="1:24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</row>
    <row r="831" spans="1:24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</row>
    <row r="832" spans="1:24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</row>
    <row r="833" spans="1:24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</row>
    <row r="834" spans="1:24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</row>
    <row r="835" spans="1:24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</row>
    <row r="836" spans="1:24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</row>
    <row r="837" spans="1:24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</row>
    <row r="838" spans="1:24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</row>
    <row r="839" spans="1:24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</row>
    <row r="840" spans="1:24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</row>
    <row r="841" spans="1:24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</row>
    <row r="842" spans="1:24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</row>
    <row r="843" spans="1:24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</row>
    <row r="844" spans="1:24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</row>
    <row r="845" spans="1:24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</row>
    <row r="846" spans="1:24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</row>
    <row r="847" spans="1:24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</row>
    <row r="848" spans="1:24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</row>
    <row r="849" spans="1:24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</row>
    <row r="850" spans="1:24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</row>
    <row r="851" spans="1:24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</row>
    <row r="852" spans="1:24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</row>
    <row r="853" spans="1:24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</row>
    <row r="854" spans="1:24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</row>
    <row r="855" spans="1:24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</row>
    <row r="856" spans="1:24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</row>
    <row r="857" spans="1:24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</row>
    <row r="858" spans="1:24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</row>
    <row r="859" spans="1:24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</row>
    <row r="860" spans="1:24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</row>
    <row r="861" spans="1:24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</row>
    <row r="862" spans="1:24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</row>
    <row r="863" spans="1:24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</row>
    <row r="864" spans="1:24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</row>
    <row r="865" spans="1:24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</row>
    <row r="866" spans="1:24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</row>
    <row r="867" spans="1:24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</row>
    <row r="868" spans="1:24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</row>
    <row r="869" spans="1:24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</row>
    <row r="870" spans="1:24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</row>
    <row r="871" spans="1:24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</row>
    <row r="872" spans="1:24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</row>
    <row r="873" spans="1:24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</row>
    <row r="874" spans="1:24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</row>
    <row r="875" spans="1:24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</row>
    <row r="876" spans="1:24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</row>
    <row r="877" spans="1:24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</row>
    <row r="878" spans="1:24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</row>
    <row r="879" spans="1:24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</row>
    <row r="880" spans="1:24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</row>
    <row r="881" spans="1:24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</row>
    <row r="882" spans="1:24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</row>
    <row r="883" spans="1:24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</row>
    <row r="884" spans="1:24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</row>
    <row r="885" spans="1:24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</row>
    <row r="886" spans="1:24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</row>
    <row r="887" spans="1:24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</row>
    <row r="888" spans="1:24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</row>
    <row r="889" spans="1:24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</row>
    <row r="890" spans="1:24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</row>
    <row r="891" spans="1:24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</row>
    <row r="892" spans="1:24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</row>
    <row r="893" spans="1:24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</row>
    <row r="894" spans="1:24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</row>
    <row r="895" spans="1:24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</row>
    <row r="896" spans="1:24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</row>
    <row r="897" spans="1:24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</row>
    <row r="898" spans="1:24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</row>
    <row r="899" spans="1:24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</row>
    <row r="900" spans="1:24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</row>
    <row r="901" spans="1:24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</row>
    <row r="902" spans="1:24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</row>
    <row r="903" spans="1:24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</row>
    <row r="904" spans="1:24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</row>
    <row r="905" spans="1:24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</row>
    <row r="906" spans="1:24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</row>
    <row r="907" spans="1:24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</row>
    <row r="908" spans="1:24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</row>
    <row r="909" spans="1:24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</row>
    <row r="910" spans="1:24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</row>
    <row r="911" spans="1:24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</row>
    <row r="912" spans="1:24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</row>
    <row r="913" spans="1:24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</row>
    <row r="914" spans="1:24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</row>
    <row r="915" spans="1:24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</row>
    <row r="916" spans="1:24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</row>
    <row r="917" spans="1:24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</row>
    <row r="918" spans="1:24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</row>
    <row r="919" spans="1:24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</row>
    <row r="920" spans="1:24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</row>
    <row r="921" spans="1:24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</row>
    <row r="922" spans="1:24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</row>
    <row r="923" spans="1:24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</row>
    <row r="924" spans="1:24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</row>
    <row r="925" spans="1:24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</row>
    <row r="926" spans="1:24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</row>
    <row r="927" spans="1:24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</row>
    <row r="928" spans="1:24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</row>
    <row r="929" spans="1:24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</row>
    <row r="930" spans="1:24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</row>
    <row r="931" spans="1:24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</row>
    <row r="932" spans="1:24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</row>
    <row r="933" spans="1:24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</row>
    <row r="934" spans="1:24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</row>
    <row r="935" spans="1:24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</row>
    <row r="936" spans="1:24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</row>
    <row r="937" spans="1:24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</row>
    <row r="938" spans="1:24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</row>
    <row r="939" spans="1:24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</row>
    <row r="940" spans="1:24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</row>
    <row r="941" spans="1:24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</row>
    <row r="942" spans="1:24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</row>
    <row r="943" spans="1:24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</row>
    <row r="944" spans="1:24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</row>
    <row r="945" spans="1:24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</row>
    <row r="946" spans="1:24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</row>
    <row r="947" spans="1:24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</row>
    <row r="948" spans="1:24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</row>
    <row r="949" spans="1:24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</row>
    <row r="950" spans="1:24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</row>
    <row r="951" spans="1:24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</row>
    <row r="952" spans="1:24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</row>
    <row r="953" spans="1:24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</row>
    <row r="954" spans="1:24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</row>
    <row r="955" spans="1:24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</row>
    <row r="956" spans="1:24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</row>
    <row r="957" spans="1:24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</row>
    <row r="958" spans="1:24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</row>
    <row r="959" spans="1:24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</row>
    <row r="960" spans="1:24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</row>
    <row r="961" spans="1:24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</row>
    <row r="962" spans="1:24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</row>
    <row r="963" spans="1:24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</row>
    <row r="964" spans="1:24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</row>
    <row r="965" spans="1:24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</row>
    <row r="966" spans="1:24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</row>
    <row r="967" spans="1:24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</row>
    <row r="968" spans="1:24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</row>
    <row r="969" spans="1:24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</row>
    <row r="970" spans="1:24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</row>
    <row r="971" spans="1:24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</row>
    <row r="972" spans="1:24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</row>
    <row r="973" spans="1:24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</row>
    <row r="974" spans="1:24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</row>
    <row r="975" spans="1:24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</row>
    <row r="976" spans="1:24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</row>
    <row r="977" spans="1:24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</row>
    <row r="978" spans="1:24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</row>
    <row r="979" spans="1:24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</row>
    <row r="980" spans="1:24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</row>
    <row r="981" spans="1:24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</row>
    <row r="982" spans="1:24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</row>
    <row r="983" spans="1:24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</row>
    <row r="984" spans="1:24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</row>
    <row r="985" spans="1:24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</row>
    <row r="986" spans="1:24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</row>
    <row r="987" spans="1:24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</row>
    <row r="988" spans="1:24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</row>
    <row r="989" spans="1:24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</row>
    <row r="990" spans="1:24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</row>
    <row r="991" spans="1:24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</row>
    <row r="992" spans="1:24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</row>
    <row r="993" spans="1:24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</row>
    <row r="994" spans="1:24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</row>
    <row r="995" spans="1:24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</row>
    <row r="996" spans="1:24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</row>
    <row r="997" spans="1:24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</row>
    <row r="998" spans="1:24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</row>
    <row r="999" spans="1:24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</row>
    <row r="1000" spans="1:24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</row>
  </sheetData>
  <mergeCells count="5">
    <mergeCell ref="A1:D1"/>
    <mergeCell ref="A2:G2"/>
    <mergeCell ref="A5:F5"/>
    <mergeCell ref="A7:F7"/>
    <mergeCell ref="A3:F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selection activeCell="G5" sqref="G5"/>
    </sheetView>
  </sheetViews>
  <sheetFormatPr defaultColWidth="14.42578125" defaultRowHeight="15" customHeight="1" x14ac:dyDescent="0.2"/>
  <cols>
    <col min="1" max="1" width="8" customWidth="1"/>
    <col min="2" max="2" width="8.7109375" customWidth="1"/>
    <col min="3" max="3" width="5.42578125" customWidth="1"/>
    <col min="4" max="4" width="32.28515625" customWidth="1"/>
    <col min="5" max="7" width="20.7109375" customWidth="1"/>
    <col min="8" max="9" width="20.7109375" style="208" customWidth="1"/>
    <col min="10" max="27" width="8.85546875" customWidth="1"/>
  </cols>
  <sheetData>
    <row r="1" spans="1:27" ht="36.75" customHeight="1" x14ac:dyDescent="0.25">
      <c r="A1" s="507" t="s">
        <v>149</v>
      </c>
      <c r="B1" s="507"/>
      <c r="C1" s="507"/>
      <c r="D1" s="507"/>
      <c r="E1" s="507"/>
      <c r="F1" s="507"/>
      <c r="G1" s="507"/>
      <c r="H1" s="507"/>
      <c r="I1" s="507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1" customHeight="1" x14ac:dyDescent="0.25">
      <c r="A2" s="498" t="s">
        <v>78</v>
      </c>
      <c r="B2" s="498"/>
      <c r="C2" s="498"/>
      <c r="D2" s="498"/>
      <c r="E2" s="498"/>
      <c r="F2" s="498"/>
      <c r="G2" s="498"/>
      <c r="H2" s="498"/>
      <c r="I2" s="498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.75" customHeight="1" x14ac:dyDescent="0.25">
      <c r="A3" s="82"/>
      <c r="B3" s="82"/>
      <c r="C3" s="82"/>
      <c r="D3" s="82"/>
      <c r="E3" s="82"/>
      <c r="F3" s="82"/>
      <c r="G3" s="82"/>
      <c r="H3" s="468"/>
      <c r="I3" s="468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15.75" customHeight="1" x14ac:dyDescent="0.25">
      <c r="A4" s="523" t="s">
        <v>86</v>
      </c>
      <c r="B4" s="523"/>
      <c r="C4" s="523"/>
      <c r="D4" s="523"/>
      <c r="E4" s="523"/>
      <c r="F4" s="523"/>
      <c r="G4" s="523"/>
      <c r="H4" s="523"/>
      <c r="I4" s="523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82.5" customHeight="1" x14ac:dyDescent="0.25">
      <c r="A5" s="83" t="s">
        <v>21</v>
      </c>
      <c r="B5" s="83" t="s">
        <v>87</v>
      </c>
      <c r="C5" s="83" t="s">
        <v>23</v>
      </c>
      <c r="D5" s="83" t="s">
        <v>24</v>
      </c>
      <c r="E5" s="28" t="s">
        <v>145</v>
      </c>
      <c r="F5" s="28" t="s">
        <v>244</v>
      </c>
      <c r="G5" s="28" t="s">
        <v>278</v>
      </c>
      <c r="H5" s="28" t="s">
        <v>279</v>
      </c>
      <c r="I5" s="28" t="s">
        <v>280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ht="15.75" customHeight="1" x14ac:dyDescent="0.2">
      <c r="A6" s="522">
        <v>1</v>
      </c>
      <c r="B6" s="489"/>
      <c r="C6" s="489"/>
      <c r="D6" s="490"/>
      <c r="E6" s="92">
        <v>2</v>
      </c>
      <c r="F6" s="92">
        <v>3</v>
      </c>
      <c r="G6" s="92">
        <v>4</v>
      </c>
      <c r="H6" s="92">
        <v>4</v>
      </c>
      <c r="I6" s="92">
        <v>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 ht="15.75" customHeight="1" x14ac:dyDescent="0.25">
      <c r="A7" s="94">
        <v>8</v>
      </c>
      <c r="B7" s="95"/>
      <c r="C7" s="95"/>
      <c r="D7" s="95" t="s">
        <v>88</v>
      </c>
      <c r="E7" s="96">
        <f t="shared" ref="E7:I7" si="0">SUM(E8)</f>
        <v>0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15.75" customHeight="1" x14ac:dyDescent="0.25">
      <c r="A8" s="98"/>
      <c r="B8" s="99">
        <v>84</v>
      </c>
      <c r="C8" s="100"/>
      <c r="D8" s="101" t="s">
        <v>89</v>
      </c>
      <c r="E8" s="102">
        <f t="shared" ref="E8:E9" si="1">SUM(E9)</f>
        <v>0</v>
      </c>
      <c r="F8" s="102"/>
      <c r="G8" s="102">
        <f t="shared" ref="G8:I9" si="2">SUM(G9)</f>
        <v>0</v>
      </c>
      <c r="H8" s="102">
        <f t="shared" si="2"/>
        <v>0</v>
      </c>
      <c r="I8" s="102">
        <f t="shared" si="2"/>
        <v>0</v>
      </c>
      <c r="J8" s="103"/>
      <c r="K8" s="105"/>
      <c r="L8" s="106"/>
      <c r="M8" s="106"/>
      <c r="N8" s="106"/>
      <c r="O8" s="106"/>
      <c r="P8" s="106"/>
      <c r="Q8" s="103"/>
      <c r="R8" s="104"/>
      <c r="S8" s="103"/>
      <c r="T8" s="105"/>
      <c r="U8" s="106"/>
      <c r="V8" s="106"/>
      <c r="W8" s="106"/>
      <c r="X8" s="106"/>
      <c r="Y8" s="106"/>
      <c r="Z8" s="103"/>
      <c r="AA8" s="104"/>
    </row>
    <row r="9" spans="1:27" ht="15.75" customHeight="1" x14ac:dyDescent="0.25">
      <c r="A9" s="98"/>
      <c r="B9" s="107" t="s">
        <v>90</v>
      </c>
      <c r="C9" s="108"/>
      <c r="D9" s="109" t="s">
        <v>91</v>
      </c>
      <c r="E9" s="110">
        <f t="shared" si="1"/>
        <v>0</v>
      </c>
      <c r="F9" s="110"/>
      <c r="G9" s="110">
        <f t="shared" si="2"/>
        <v>0</v>
      </c>
      <c r="H9" s="110">
        <f t="shared" si="2"/>
        <v>0</v>
      </c>
      <c r="I9" s="110">
        <f t="shared" si="2"/>
        <v>0</v>
      </c>
      <c r="J9" s="103"/>
      <c r="K9" s="105"/>
      <c r="L9" s="106"/>
      <c r="M9" s="106"/>
      <c r="N9" s="106"/>
      <c r="O9" s="106"/>
      <c r="P9" s="106"/>
      <c r="Q9" s="103"/>
      <c r="R9" s="104"/>
      <c r="S9" s="103"/>
      <c r="T9" s="105"/>
      <c r="U9" s="106"/>
      <c r="V9" s="106"/>
      <c r="W9" s="106"/>
      <c r="X9" s="106"/>
      <c r="Y9" s="106"/>
      <c r="Z9" s="103"/>
      <c r="AA9" s="104"/>
    </row>
    <row r="10" spans="1:27" ht="15.75" customHeight="1" x14ac:dyDescent="0.25">
      <c r="A10" s="111"/>
      <c r="B10" s="112">
        <v>8422</v>
      </c>
      <c r="C10" s="113"/>
      <c r="D10" s="114" t="s">
        <v>92</v>
      </c>
      <c r="E10" s="110"/>
      <c r="F10" s="110"/>
      <c r="G10" s="115"/>
      <c r="H10" s="115"/>
      <c r="I10" s="115"/>
      <c r="J10" s="103"/>
      <c r="K10" s="105"/>
      <c r="L10" s="106"/>
      <c r="M10" s="106"/>
      <c r="N10" s="106"/>
      <c r="O10" s="106"/>
      <c r="P10" s="106"/>
      <c r="Q10" s="103"/>
      <c r="R10" s="104"/>
      <c r="S10" s="103"/>
      <c r="T10" s="105"/>
      <c r="U10" s="106"/>
      <c r="V10" s="106"/>
      <c r="W10" s="106"/>
      <c r="X10" s="106"/>
      <c r="Y10" s="106"/>
      <c r="Z10" s="103"/>
      <c r="AA10" s="104"/>
    </row>
    <row r="11" spans="1:27" ht="15.75" customHeight="1" x14ac:dyDescent="0.25">
      <c r="A11" s="116"/>
      <c r="B11" s="117"/>
      <c r="C11" s="118">
        <v>81</v>
      </c>
      <c r="D11" s="119" t="s">
        <v>93</v>
      </c>
      <c r="E11" s="120">
        <f t="shared" ref="E11:G11" si="3">SUM(E7)</f>
        <v>0</v>
      </c>
      <c r="F11" s="120">
        <f t="shared" si="3"/>
        <v>0</v>
      </c>
      <c r="G11" s="120">
        <f t="shared" si="3"/>
        <v>0</v>
      </c>
      <c r="H11" s="120">
        <f t="shared" ref="H11:I11" si="4">SUM(H7)</f>
        <v>0</v>
      </c>
      <c r="I11" s="120">
        <f t="shared" si="4"/>
        <v>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15.75" customHeight="1" x14ac:dyDescent="0.25">
      <c r="A12" s="98">
        <v>5</v>
      </c>
      <c r="B12" s="121"/>
      <c r="C12" s="122"/>
      <c r="D12" s="123" t="s">
        <v>94</v>
      </c>
      <c r="E12" s="124">
        <f t="shared" ref="E12:I12" si="5">SUM(E13)</f>
        <v>0</v>
      </c>
      <c r="F12" s="124">
        <f t="shared" si="5"/>
        <v>0</v>
      </c>
      <c r="G12" s="124">
        <f t="shared" si="5"/>
        <v>0</v>
      </c>
      <c r="H12" s="124">
        <f t="shared" si="5"/>
        <v>0</v>
      </c>
      <c r="I12" s="124">
        <f t="shared" si="5"/>
        <v>0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 customHeight="1" x14ac:dyDescent="0.25">
      <c r="A13" s="94"/>
      <c r="B13" s="94">
        <v>54</v>
      </c>
      <c r="C13" s="122"/>
      <c r="D13" s="123" t="s">
        <v>95</v>
      </c>
      <c r="E13" s="124">
        <f t="shared" ref="E13:E14" si="6">SUM(E14)</f>
        <v>0</v>
      </c>
      <c r="F13" s="124"/>
      <c r="G13" s="124">
        <f t="shared" ref="G13:I14" si="7">SUM(G14)</f>
        <v>0</v>
      </c>
      <c r="H13" s="124">
        <f t="shared" si="7"/>
        <v>0</v>
      </c>
      <c r="I13" s="124">
        <f t="shared" si="7"/>
        <v>0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27" ht="15.75" customHeight="1" x14ac:dyDescent="0.25">
      <c r="A14" s="94"/>
      <c r="B14" s="94" t="s">
        <v>96</v>
      </c>
      <c r="C14" s="122"/>
      <c r="D14" s="124" t="s">
        <v>97</v>
      </c>
      <c r="E14" s="124">
        <f t="shared" si="6"/>
        <v>0</v>
      </c>
      <c r="F14" s="124"/>
      <c r="G14" s="124">
        <f t="shared" si="7"/>
        <v>0</v>
      </c>
      <c r="H14" s="124">
        <f t="shared" si="7"/>
        <v>0</v>
      </c>
      <c r="I14" s="124">
        <f t="shared" si="7"/>
        <v>0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1:27" ht="15.75" customHeight="1" x14ac:dyDescent="0.25">
      <c r="A15" s="126"/>
      <c r="B15" s="126" t="s">
        <v>98</v>
      </c>
      <c r="C15" s="127"/>
      <c r="D15" s="128" t="s">
        <v>99</v>
      </c>
      <c r="E15" s="128"/>
      <c r="F15" s="128"/>
      <c r="G15" s="115"/>
      <c r="H15" s="115"/>
      <c r="I15" s="115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5.75" customHeight="1" x14ac:dyDescent="0.25">
      <c r="A16" s="116"/>
      <c r="B16" s="117"/>
      <c r="C16" s="118">
        <v>11</v>
      </c>
      <c r="D16" s="119" t="s">
        <v>53</v>
      </c>
      <c r="E16" s="120">
        <f t="shared" ref="E16:G16" si="8">SUM(E12)</f>
        <v>0</v>
      </c>
      <c r="F16" s="120">
        <f t="shared" si="8"/>
        <v>0</v>
      </c>
      <c r="G16" s="120">
        <f t="shared" si="8"/>
        <v>0</v>
      </c>
      <c r="H16" s="120">
        <f t="shared" ref="H16:I16" si="9">SUM(H12)</f>
        <v>0</v>
      </c>
      <c r="I16" s="120">
        <f t="shared" si="9"/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:27" ht="15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5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5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5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27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27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7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27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7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spans="1:27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7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27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27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</row>
    <row r="130" spans="1:27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</row>
    <row r="131" spans="1:27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</row>
    <row r="132" spans="1:27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</row>
    <row r="133" spans="1:27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</row>
    <row r="134" spans="1:27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</row>
    <row r="135" spans="1:27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</row>
    <row r="136" spans="1:27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</row>
    <row r="137" spans="1:27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</row>
    <row r="138" spans="1:27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</row>
    <row r="139" spans="1:27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</row>
    <row r="143" spans="1:27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</row>
    <row r="144" spans="1:27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</row>
    <row r="145" spans="1:27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</row>
    <row r="148" spans="1:27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</row>
    <row r="150" spans="1:27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</row>
    <row r="151" spans="1:27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</row>
    <row r="152" spans="1:27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</row>
    <row r="153" spans="1:27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</row>
    <row r="154" spans="1:27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</row>
    <row r="155" spans="1:27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</row>
    <row r="157" spans="1:27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</row>
    <row r="158" spans="1:27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</row>
    <row r="160" spans="1:27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</row>
    <row r="161" spans="1:27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</row>
    <row r="162" spans="1:27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</row>
    <row r="163" spans="1:27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</row>
    <row r="164" spans="1:27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</row>
    <row r="166" spans="1:27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</row>
    <row r="167" spans="1:27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</row>
    <row r="170" spans="1:27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</row>
    <row r="171" spans="1:27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</row>
    <row r="172" spans="1:27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</row>
    <row r="173" spans="1:27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</row>
    <row r="174" spans="1:27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</row>
    <row r="175" spans="1:27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</row>
    <row r="176" spans="1:27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</row>
    <row r="177" spans="1:27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</row>
    <row r="178" spans="1:27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</row>
    <row r="180" spans="1:27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</row>
    <row r="181" spans="1:27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</row>
    <row r="182" spans="1:27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</row>
    <row r="183" spans="1:27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</row>
    <row r="184" spans="1:27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</row>
    <row r="185" spans="1:27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</row>
    <row r="186" spans="1:27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  <row r="187" spans="1:27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</row>
    <row r="188" spans="1:27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</row>
    <row r="190" spans="1:27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</row>
    <row r="191" spans="1:27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</row>
    <row r="192" spans="1:27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</row>
    <row r="193" spans="1:27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</row>
    <row r="194" spans="1:27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</row>
    <row r="195" spans="1:27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</row>
    <row r="196" spans="1:27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</row>
    <row r="197" spans="1:27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</row>
    <row r="198" spans="1:27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</row>
    <row r="199" spans="1:27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</row>
    <row r="200" spans="1:27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</row>
    <row r="201" spans="1:27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</row>
    <row r="202" spans="1:27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</row>
    <row r="203" spans="1:27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</row>
    <row r="204" spans="1:27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</row>
    <row r="205" spans="1:27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</row>
    <row r="206" spans="1:27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</row>
    <row r="207" spans="1:27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</row>
    <row r="208" spans="1:27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</row>
    <row r="209" spans="1:27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</row>
    <row r="210" spans="1:27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</row>
    <row r="211" spans="1:27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</row>
    <row r="212" spans="1:27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</row>
    <row r="213" spans="1:27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</row>
    <row r="214" spans="1:27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</row>
    <row r="215" spans="1:27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</row>
    <row r="216" spans="1:27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</row>
    <row r="217" spans="1:27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</row>
    <row r="218" spans="1:27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</row>
    <row r="219" spans="1:27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</row>
    <row r="220" spans="1:27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</row>
    <row r="221" spans="1:27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</row>
    <row r="222" spans="1:27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</row>
    <row r="223" spans="1:27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</row>
    <row r="224" spans="1:27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</row>
    <row r="225" spans="1:27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</row>
    <row r="226" spans="1:27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</row>
    <row r="227" spans="1:27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</row>
    <row r="228" spans="1:27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</row>
    <row r="229" spans="1:27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</row>
    <row r="230" spans="1:27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</row>
    <row r="231" spans="1:27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</row>
    <row r="232" spans="1:27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</row>
    <row r="233" spans="1:27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</row>
    <row r="234" spans="1:27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</row>
    <row r="235" spans="1:27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</row>
    <row r="236" spans="1:27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</row>
    <row r="237" spans="1:27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</row>
    <row r="238" spans="1:27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</row>
    <row r="239" spans="1:27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</row>
    <row r="240" spans="1:27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</row>
    <row r="241" spans="1:27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</row>
    <row r="242" spans="1:27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</row>
    <row r="243" spans="1:27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</row>
    <row r="244" spans="1:27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</row>
    <row r="245" spans="1:27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</row>
    <row r="246" spans="1:27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</row>
    <row r="247" spans="1:27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</row>
    <row r="248" spans="1:27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</row>
    <row r="249" spans="1:27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</row>
    <row r="250" spans="1:27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</row>
    <row r="251" spans="1:27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</row>
    <row r="252" spans="1:27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</row>
    <row r="253" spans="1:27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</row>
    <row r="254" spans="1:27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</row>
    <row r="255" spans="1:27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</row>
    <row r="256" spans="1:27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</row>
    <row r="257" spans="1:27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</row>
    <row r="258" spans="1:27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</row>
    <row r="259" spans="1:27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</row>
    <row r="260" spans="1:27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</row>
    <row r="261" spans="1:27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</row>
    <row r="262" spans="1:27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</row>
    <row r="263" spans="1:27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</row>
    <row r="264" spans="1:27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</row>
    <row r="265" spans="1:27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</row>
    <row r="266" spans="1:27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</row>
    <row r="267" spans="1:27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</row>
    <row r="268" spans="1:27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</row>
    <row r="269" spans="1:27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</row>
    <row r="270" spans="1:27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</row>
    <row r="271" spans="1:27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</row>
    <row r="272" spans="1:27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</row>
    <row r="273" spans="1:27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</row>
    <row r="274" spans="1:27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</row>
    <row r="275" spans="1:27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</row>
    <row r="276" spans="1:27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</row>
    <row r="277" spans="1:27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</row>
    <row r="278" spans="1:27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</row>
    <row r="279" spans="1:27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</row>
    <row r="280" spans="1:27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</row>
    <row r="281" spans="1:27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</row>
    <row r="282" spans="1:27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</row>
    <row r="283" spans="1:27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</row>
    <row r="284" spans="1:27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</row>
    <row r="285" spans="1:27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</row>
    <row r="286" spans="1:27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</row>
    <row r="287" spans="1:27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</row>
    <row r="288" spans="1:27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</row>
    <row r="289" spans="1:27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</row>
    <row r="290" spans="1:27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</row>
    <row r="291" spans="1:27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</row>
    <row r="292" spans="1:27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</row>
    <row r="293" spans="1:27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</row>
    <row r="294" spans="1:27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</row>
    <row r="295" spans="1:27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</row>
    <row r="296" spans="1:27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</row>
    <row r="297" spans="1:27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</row>
    <row r="298" spans="1:27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</row>
    <row r="299" spans="1:27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</row>
    <row r="300" spans="1:27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</row>
    <row r="301" spans="1:27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</row>
    <row r="302" spans="1:27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</row>
    <row r="303" spans="1:27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</row>
    <row r="304" spans="1:27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</row>
    <row r="305" spans="1:27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</row>
    <row r="306" spans="1:27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</row>
    <row r="307" spans="1:27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</row>
    <row r="308" spans="1:27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</row>
    <row r="309" spans="1:27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</row>
    <row r="310" spans="1:27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</row>
    <row r="311" spans="1:27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</row>
    <row r="312" spans="1:27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</row>
    <row r="313" spans="1:27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</row>
    <row r="314" spans="1:27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</row>
    <row r="315" spans="1:27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</row>
    <row r="316" spans="1:27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</row>
    <row r="317" spans="1:27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</row>
    <row r="318" spans="1:27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</row>
    <row r="319" spans="1:27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</row>
    <row r="320" spans="1:27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</row>
    <row r="321" spans="1:27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</row>
    <row r="322" spans="1:27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</row>
    <row r="323" spans="1:27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</row>
    <row r="324" spans="1:27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</row>
    <row r="325" spans="1:27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</row>
    <row r="326" spans="1:27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</row>
    <row r="327" spans="1:27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</row>
    <row r="328" spans="1:27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</row>
    <row r="329" spans="1:27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</row>
    <row r="330" spans="1:27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</row>
    <row r="331" spans="1:27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</row>
    <row r="332" spans="1:27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</row>
    <row r="333" spans="1:27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</row>
    <row r="334" spans="1:27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</row>
    <row r="335" spans="1:27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</row>
    <row r="336" spans="1:27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</row>
    <row r="337" spans="1:27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</row>
    <row r="338" spans="1:27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</row>
    <row r="339" spans="1:27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</row>
    <row r="340" spans="1:27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</row>
    <row r="341" spans="1:27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</row>
    <row r="342" spans="1:27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</row>
    <row r="343" spans="1:27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</row>
    <row r="344" spans="1:27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</row>
    <row r="345" spans="1:27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</row>
    <row r="346" spans="1:27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</row>
    <row r="347" spans="1:27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</row>
    <row r="348" spans="1:27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</row>
    <row r="349" spans="1:27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</row>
    <row r="350" spans="1:27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</row>
    <row r="351" spans="1:27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</row>
    <row r="352" spans="1:27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</row>
    <row r="353" spans="1:27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</row>
    <row r="354" spans="1:27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</row>
    <row r="355" spans="1:27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</row>
    <row r="356" spans="1:27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</row>
    <row r="357" spans="1:27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</row>
    <row r="359" spans="1:27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</row>
    <row r="360" spans="1:27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</row>
    <row r="361" spans="1:27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</row>
    <row r="362" spans="1:27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</row>
    <row r="363" spans="1:27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</row>
    <row r="364" spans="1:27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</row>
    <row r="365" spans="1:27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</row>
    <row r="366" spans="1:27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</row>
    <row r="367" spans="1:27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</row>
    <row r="368" spans="1:27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</row>
    <row r="369" spans="1:27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</row>
    <row r="370" spans="1:27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</row>
    <row r="371" spans="1:27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</row>
    <row r="372" spans="1:27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</row>
    <row r="373" spans="1:27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</row>
    <row r="374" spans="1:27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</row>
    <row r="375" spans="1:27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</row>
    <row r="376" spans="1:27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</row>
    <row r="377" spans="1:27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</row>
    <row r="378" spans="1:27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</row>
    <row r="379" spans="1:27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</row>
    <row r="380" spans="1:27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</row>
    <row r="381" spans="1:27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</row>
    <row r="382" spans="1:27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</row>
    <row r="383" spans="1:27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</row>
    <row r="384" spans="1:27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27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</row>
    <row r="386" spans="1:27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</row>
    <row r="387" spans="1:27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</row>
    <row r="388" spans="1:27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</row>
    <row r="389" spans="1:27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</row>
    <row r="390" spans="1:27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</row>
    <row r="391" spans="1:27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</row>
    <row r="392" spans="1:27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</row>
    <row r="393" spans="1:27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</row>
    <row r="395" spans="1:27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</row>
    <row r="396" spans="1:27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</row>
    <row r="397" spans="1:27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</row>
    <row r="398" spans="1:27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</row>
    <row r="399" spans="1:27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</row>
    <row r="400" spans="1:27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</row>
    <row r="401" spans="1:27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</row>
    <row r="402" spans="1:27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</row>
    <row r="403" spans="1:27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</row>
    <row r="404" spans="1:27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</row>
    <row r="405" spans="1:27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</row>
    <row r="406" spans="1:27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</row>
    <row r="407" spans="1:27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</row>
    <row r="408" spans="1:27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</row>
    <row r="409" spans="1:27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</row>
    <row r="410" spans="1:27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</row>
    <row r="411" spans="1:27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</row>
    <row r="413" spans="1:27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</row>
    <row r="415" spans="1:27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</row>
    <row r="416" spans="1:27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</row>
    <row r="417" spans="1:27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</row>
    <row r="418" spans="1:27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</row>
    <row r="419" spans="1:27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</row>
    <row r="420" spans="1:27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</row>
    <row r="421" spans="1:27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</row>
    <row r="422" spans="1:27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</row>
    <row r="423" spans="1:27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</row>
    <row r="424" spans="1:27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</row>
    <row r="425" spans="1:27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</row>
    <row r="426" spans="1:27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</row>
    <row r="427" spans="1:27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</row>
    <row r="428" spans="1:27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</row>
    <row r="429" spans="1:27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</row>
    <row r="430" spans="1:27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</row>
    <row r="431" spans="1:27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</row>
    <row r="432" spans="1:27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</row>
    <row r="433" spans="1:27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</row>
    <row r="434" spans="1:27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</row>
    <row r="435" spans="1:27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</row>
    <row r="436" spans="1:27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</row>
    <row r="437" spans="1:27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</row>
    <row r="438" spans="1:27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</row>
    <row r="439" spans="1:27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</row>
    <row r="440" spans="1:27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</row>
    <row r="441" spans="1:27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</row>
    <row r="442" spans="1:27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</row>
    <row r="443" spans="1:27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</row>
    <row r="444" spans="1:27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</row>
    <row r="445" spans="1:27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</row>
    <row r="446" spans="1:27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</row>
    <row r="447" spans="1:27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</row>
    <row r="448" spans="1:27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</row>
    <row r="449" spans="1:27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</row>
    <row r="450" spans="1:27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</row>
    <row r="451" spans="1:27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</row>
    <row r="452" spans="1:27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</row>
    <row r="453" spans="1:27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</row>
    <row r="454" spans="1:27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</row>
    <row r="455" spans="1:27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</row>
    <row r="456" spans="1:27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</row>
    <row r="457" spans="1:27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</row>
    <row r="458" spans="1:27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</row>
    <row r="459" spans="1:27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</row>
    <row r="460" spans="1:27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</row>
    <row r="461" spans="1:27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</row>
    <row r="462" spans="1:27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</row>
    <row r="463" spans="1:27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</row>
    <row r="464" spans="1:27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</row>
    <row r="465" spans="1:27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</row>
    <row r="466" spans="1:27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</row>
    <row r="467" spans="1:27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</row>
    <row r="468" spans="1:27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</row>
    <row r="469" spans="1:27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</row>
    <row r="470" spans="1:27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</row>
    <row r="471" spans="1:27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</row>
    <row r="472" spans="1:27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</row>
    <row r="473" spans="1:27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</row>
    <row r="474" spans="1:27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</row>
    <row r="475" spans="1:27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</row>
    <row r="476" spans="1:27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</row>
    <row r="477" spans="1:27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</row>
    <row r="478" spans="1:27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</row>
    <row r="479" spans="1:27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</row>
    <row r="480" spans="1:27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</row>
    <row r="481" spans="1:27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</row>
    <row r="482" spans="1:27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</row>
    <row r="483" spans="1:27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</row>
    <row r="484" spans="1:27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</row>
    <row r="485" spans="1:27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</row>
    <row r="486" spans="1:27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</row>
    <row r="487" spans="1:27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</row>
    <row r="488" spans="1:27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</row>
    <row r="489" spans="1:27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</row>
    <row r="490" spans="1:27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</row>
    <row r="491" spans="1:27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</row>
    <row r="492" spans="1:27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</row>
    <row r="494" spans="1:27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</row>
    <row r="495" spans="1:27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</row>
    <row r="496" spans="1:27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</row>
    <row r="497" spans="1:27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</row>
    <row r="498" spans="1:27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</row>
    <row r="499" spans="1:27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</row>
    <row r="500" spans="1:27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</row>
    <row r="501" spans="1:27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</row>
    <row r="502" spans="1:27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</row>
    <row r="503" spans="1:27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</row>
    <row r="504" spans="1:27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</row>
    <row r="505" spans="1:27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</row>
    <row r="506" spans="1:27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</row>
    <row r="507" spans="1:27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</row>
    <row r="508" spans="1:27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</row>
    <row r="509" spans="1:27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</row>
    <row r="510" spans="1:27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</row>
    <row r="511" spans="1:27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</row>
    <row r="512" spans="1:27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</row>
    <row r="513" spans="1:27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</row>
    <row r="514" spans="1:27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</row>
    <row r="515" spans="1:27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</row>
    <row r="516" spans="1:27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</row>
    <row r="517" spans="1:27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</row>
    <row r="518" spans="1:27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</row>
    <row r="519" spans="1:27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</row>
    <row r="520" spans="1:27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</row>
    <row r="521" spans="1:27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</row>
    <row r="522" spans="1:27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</row>
    <row r="523" spans="1:27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</row>
    <row r="524" spans="1:27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</row>
    <row r="525" spans="1:27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</row>
    <row r="526" spans="1:27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</row>
    <row r="527" spans="1:27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</row>
    <row r="528" spans="1:27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</row>
    <row r="529" spans="1:27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</row>
    <row r="530" spans="1:27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1:27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1:27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1:27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</row>
    <row r="534" spans="1:27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</row>
    <row r="535" spans="1:27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</row>
    <row r="536" spans="1:27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</row>
    <row r="537" spans="1:27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</row>
    <row r="538" spans="1:27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</row>
    <row r="539" spans="1:27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</row>
    <row r="540" spans="1:27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</row>
    <row r="541" spans="1:27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</row>
    <row r="542" spans="1:27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</row>
    <row r="543" spans="1:27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1:27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1:27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1:27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</row>
    <row r="547" spans="1:27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</row>
    <row r="548" spans="1:27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</row>
    <row r="549" spans="1:27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</row>
    <row r="550" spans="1:27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</row>
    <row r="551" spans="1:27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</row>
    <row r="552" spans="1:27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</row>
    <row r="553" spans="1:27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</row>
    <row r="554" spans="1:27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</row>
    <row r="555" spans="1:27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</row>
    <row r="556" spans="1:27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</row>
    <row r="557" spans="1:27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</row>
    <row r="558" spans="1:27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</row>
    <row r="559" spans="1:27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</row>
    <row r="560" spans="1:27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</row>
    <row r="561" spans="1:27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</row>
    <row r="562" spans="1:27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</row>
    <row r="563" spans="1:27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</row>
    <row r="564" spans="1:27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</row>
    <row r="565" spans="1:27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</row>
    <row r="566" spans="1:27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</row>
    <row r="567" spans="1:27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</row>
    <row r="568" spans="1:27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</row>
    <row r="569" spans="1:27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</row>
    <row r="570" spans="1:27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</row>
    <row r="571" spans="1:27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</row>
    <row r="572" spans="1:27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</row>
    <row r="573" spans="1:27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</row>
    <row r="574" spans="1:27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</row>
    <row r="575" spans="1:27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</row>
    <row r="576" spans="1:27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</row>
    <row r="577" spans="1:27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</row>
    <row r="578" spans="1:27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</row>
    <row r="579" spans="1:27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</row>
    <row r="580" spans="1:27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</row>
    <row r="581" spans="1:27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</row>
    <row r="582" spans="1:27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</row>
    <row r="583" spans="1:27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</row>
    <row r="584" spans="1:27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</row>
    <row r="585" spans="1:27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</row>
    <row r="586" spans="1:27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</row>
    <row r="587" spans="1:27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</row>
    <row r="588" spans="1:27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</row>
    <row r="589" spans="1:27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</row>
    <row r="590" spans="1:27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</row>
    <row r="591" spans="1:27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</row>
    <row r="592" spans="1:27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</row>
    <row r="593" spans="1:27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</row>
    <row r="594" spans="1:27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</row>
    <row r="595" spans="1:27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</row>
    <row r="596" spans="1:27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</row>
    <row r="597" spans="1:27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</row>
    <row r="598" spans="1:27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</row>
    <row r="599" spans="1:27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</row>
    <row r="600" spans="1:27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</row>
    <row r="601" spans="1:27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</row>
    <row r="602" spans="1:27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</row>
    <row r="603" spans="1:27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</row>
    <row r="604" spans="1:27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</row>
    <row r="605" spans="1:27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</row>
    <row r="606" spans="1:27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</row>
    <row r="607" spans="1:27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</row>
    <row r="608" spans="1:27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</row>
    <row r="609" spans="1:27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</row>
    <row r="610" spans="1:27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</row>
    <row r="611" spans="1:27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</row>
    <row r="612" spans="1:27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</row>
    <row r="613" spans="1:27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</row>
    <row r="614" spans="1:27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</row>
    <row r="615" spans="1:27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</row>
    <row r="616" spans="1:27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</row>
    <row r="617" spans="1:27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</row>
    <row r="618" spans="1:27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</row>
    <row r="619" spans="1:27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</row>
    <row r="620" spans="1:27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</row>
    <row r="621" spans="1:27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</row>
    <row r="622" spans="1:27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</row>
    <row r="623" spans="1:27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</row>
    <row r="624" spans="1:27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</row>
    <row r="625" spans="1:27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</row>
    <row r="626" spans="1:27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</row>
    <row r="627" spans="1:27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</row>
    <row r="628" spans="1:27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</row>
    <row r="629" spans="1:27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</row>
    <row r="630" spans="1:27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</row>
    <row r="631" spans="1:27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</row>
    <row r="632" spans="1:27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</row>
    <row r="633" spans="1:27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</row>
    <row r="634" spans="1:27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</row>
    <row r="635" spans="1:27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</row>
    <row r="636" spans="1:27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</row>
    <row r="637" spans="1:27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</row>
    <row r="638" spans="1:27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</row>
    <row r="639" spans="1:27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</row>
    <row r="640" spans="1:27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</row>
    <row r="641" spans="1:27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</row>
    <row r="642" spans="1:27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</row>
    <row r="643" spans="1:27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</row>
    <row r="644" spans="1:27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</row>
    <row r="645" spans="1:27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</row>
    <row r="646" spans="1:27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</row>
    <row r="647" spans="1:27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</row>
    <row r="648" spans="1:27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</row>
    <row r="649" spans="1:27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</row>
    <row r="650" spans="1:27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</row>
    <row r="651" spans="1:27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</row>
    <row r="652" spans="1:27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</row>
    <row r="653" spans="1:27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</row>
    <row r="654" spans="1:27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</row>
    <row r="655" spans="1:27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</row>
    <row r="656" spans="1:27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</row>
    <row r="657" spans="1:27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</row>
    <row r="658" spans="1:27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</row>
    <row r="659" spans="1:27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</row>
    <row r="660" spans="1:27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</row>
    <row r="661" spans="1:27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</row>
    <row r="662" spans="1:27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</row>
    <row r="663" spans="1:27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</row>
    <row r="664" spans="1:27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</row>
    <row r="665" spans="1:27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</row>
    <row r="666" spans="1:27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</row>
    <row r="667" spans="1:27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</row>
    <row r="668" spans="1:27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</row>
    <row r="669" spans="1:27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</row>
    <row r="670" spans="1:27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</row>
    <row r="671" spans="1:27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</row>
    <row r="672" spans="1:27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</row>
    <row r="673" spans="1:27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</row>
    <row r="674" spans="1:27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</row>
    <row r="675" spans="1:27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</row>
    <row r="676" spans="1:27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</row>
    <row r="677" spans="1:27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</row>
    <row r="678" spans="1:27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</row>
    <row r="679" spans="1:27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</row>
    <row r="680" spans="1:27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</row>
    <row r="681" spans="1:27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</row>
    <row r="682" spans="1:27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</row>
    <row r="683" spans="1:27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</row>
    <row r="684" spans="1:27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</row>
    <row r="685" spans="1:27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</row>
    <row r="686" spans="1:27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</row>
    <row r="687" spans="1:27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</row>
    <row r="688" spans="1:27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</row>
    <row r="689" spans="1:27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</row>
    <row r="690" spans="1:27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</row>
    <row r="691" spans="1:27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</row>
    <row r="692" spans="1:27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</row>
    <row r="693" spans="1:27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</row>
    <row r="694" spans="1:27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</row>
    <row r="695" spans="1:27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</row>
    <row r="696" spans="1:27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</row>
    <row r="697" spans="1:27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</row>
    <row r="698" spans="1:27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</row>
    <row r="699" spans="1:27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</row>
    <row r="700" spans="1:27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</row>
    <row r="701" spans="1:27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</row>
    <row r="702" spans="1:27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</row>
    <row r="703" spans="1:27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</row>
    <row r="704" spans="1:27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</row>
    <row r="705" spans="1:27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</row>
    <row r="706" spans="1:27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</row>
    <row r="707" spans="1:27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</row>
    <row r="708" spans="1:27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</row>
    <row r="709" spans="1:27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</row>
    <row r="710" spans="1:27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</row>
    <row r="711" spans="1:27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</row>
    <row r="712" spans="1:27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</row>
    <row r="713" spans="1:27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</row>
    <row r="714" spans="1:27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</row>
    <row r="715" spans="1:27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</row>
    <row r="716" spans="1:27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</row>
    <row r="717" spans="1:27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</row>
    <row r="718" spans="1:27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</row>
    <row r="719" spans="1:27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</row>
    <row r="720" spans="1:27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</row>
    <row r="721" spans="1:27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</row>
    <row r="722" spans="1:27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</row>
    <row r="723" spans="1:27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</row>
    <row r="724" spans="1:27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</row>
    <row r="725" spans="1:27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</row>
    <row r="726" spans="1:27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</row>
    <row r="727" spans="1:27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</row>
    <row r="728" spans="1:27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</row>
    <row r="729" spans="1:27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</row>
    <row r="730" spans="1:27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</row>
    <row r="731" spans="1:27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</row>
    <row r="732" spans="1:27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</row>
    <row r="733" spans="1:27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</row>
    <row r="734" spans="1:27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</row>
    <row r="735" spans="1:27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</row>
    <row r="736" spans="1:27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</row>
    <row r="737" spans="1:27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</row>
    <row r="738" spans="1:27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</row>
    <row r="739" spans="1:27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</row>
    <row r="740" spans="1:27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</row>
    <row r="741" spans="1:27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</row>
    <row r="742" spans="1:27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</row>
    <row r="743" spans="1:27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</row>
    <row r="744" spans="1:27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</row>
    <row r="745" spans="1:27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</row>
    <row r="746" spans="1:27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</row>
    <row r="747" spans="1:27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</row>
    <row r="748" spans="1:27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</row>
    <row r="749" spans="1:27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</row>
    <row r="750" spans="1:27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</row>
    <row r="751" spans="1:27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</row>
    <row r="752" spans="1:27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</row>
    <row r="753" spans="1:27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</row>
    <row r="754" spans="1:27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</row>
    <row r="755" spans="1:27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</row>
    <row r="756" spans="1:27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</row>
    <row r="757" spans="1:27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</row>
    <row r="758" spans="1:27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</row>
    <row r="759" spans="1:27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</row>
    <row r="760" spans="1:27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</row>
    <row r="761" spans="1:27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</row>
    <row r="762" spans="1:27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</row>
    <row r="763" spans="1:27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</row>
    <row r="764" spans="1:27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</row>
    <row r="765" spans="1:27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</row>
    <row r="766" spans="1:27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</row>
    <row r="767" spans="1:27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</row>
    <row r="768" spans="1:27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</row>
    <row r="769" spans="1:27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</row>
    <row r="770" spans="1:27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</row>
    <row r="771" spans="1:27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</row>
    <row r="772" spans="1:27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</row>
    <row r="773" spans="1:27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</row>
    <row r="774" spans="1:27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</row>
    <row r="775" spans="1:27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</row>
    <row r="776" spans="1:27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</row>
    <row r="777" spans="1:27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</row>
    <row r="778" spans="1:27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</row>
    <row r="779" spans="1:27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</row>
    <row r="780" spans="1:27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</row>
    <row r="781" spans="1:27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</row>
    <row r="782" spans="1:27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</row>
    <row r="783" spans="1:27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</row>
    <row r="784" spans="1:27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</row>
    <row r="785" spans="1:27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</row>
    <row r="786" spans="1:27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</row>
    <row r="787" spans="1:27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</row>
    <row r="788" spans="1:27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</row>
    <row r="789" spans="1:27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</row>
    <row r="790" spans="1:27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</row>
    <row r="791" spans="1:27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</row>
    <row r="792" spans="1:27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</row>
    <row r="793" spans="1:27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</row>
    <row r="794" spans="1:27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</row>
    <row r="795" spans="1:27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</row>
    <row r="796" spans="1:27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</row>
    <row r="797" spans="1:27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</row>
    <row r="798" spans="1:27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</row>
    <row r="799" spans="1:27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</row>
    <row r="800" spans="1:27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</row>
    <row r="801" spans="1:27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</row>
    <row r="802" spans="1:27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</row>
    <row r="803" spans="1:27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</row>
    <row r="804" spans="1:27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</row>
    <row r="805" spans="1:27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</row>
    <row r="806" spans="1:27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</row>
    <row r="807" spans="1:27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</row>
    <row r="808" spans="1:27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</row>
    <row r="809" spans="1:27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</row>
    <row r="810" spans="1:27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</row>
    <row r="811" spans="1:27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</row>
    <row r="812" spans="1:27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</row>
    <row r="813" spans="1:27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</row>
    <row r="814" spans="1:27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</row>
    <row r="815" spans="1:27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</row>
    <row r="816" spans="1:27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</row>
    <row r="817" spans="1:27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</row>
    <row r="818" spans="1:27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</row>
    <row r="819" spans="1:27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</row>
    <row r="820" spans="1:27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</row>
    <row r="821" spans="1:27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</row>
    <row r="822" spans="1:27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</row>
    <row r="823" spans="1:27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</row>
    <row r="824" spans="1:27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</row>
    <row r="825" spans="1:27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</row>
    <row r="826" spans="1:27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</row>
    <row r="827" spans="1:27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</row>
    <row r="828" spans="1:27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</row>
    <row r="829" spans="1:27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</row>
    <row r="830" spans="1:27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</row>
    <row r="831" spans="1:27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</row>
    <row r="832" spans="1:27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</row>
    <row r="833" spans="1:27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</row>
    <row r="834" spans="1:27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</row>
    <row r="835" spans="1:27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</row>
    <row r="836" spans="1:27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</row>
    <row r="837" spans="1:27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</row>
    <row r="838" spans="1:27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</row>
    <row r="839" spans="1:27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</row>
    <row r="840" spans="1:27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</row>
    <row r="841" spans="1:27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</row>
    <row r="842" spans="1:27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</row>
    <row r="843" spans="1:27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</row>
    <row r="844" spans="1:27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</row>
    <row r="845" spans="1:27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</row>
    <row r="846" spans="1:27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</row>
    <row r="847" spans="1:27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</row>
    <row r="848" spans="1:27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</row>
    <row r="849" spans="1:27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</row>
    <row r="850" spans="1:27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</row>
    <row r="851" spans="1:27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</row>
    <row r="852" spans="1:27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</row>
    <row r="853" spans="1:27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</row>
    <row r="854" spans="1:27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</row>
    <row r="855" spans="1:27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</row>
    <row r="856" spans="1:27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</row>
    <row r="857" spans="1:27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</row>
    <row r="858" spans="1:27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</row>
    <row r="859" spans="1:27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</row>
    <row r="860" spans="1:27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</row>
    <row r="861" spans="1:27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</row>
    <row r="862" spans="1:27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</row>
    <row r="863" spans="1:27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</row>
    <row r="864" spans="1:27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</row>
    <row r="865" spans="1:27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</row>
    <row r="866" spans="1:27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</row>
    <row r="867" spans="1:27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</row>
    <row r="868" spans="1:27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</row>
    <row r="869" spans="1:27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</row>
    <row r="870" spans="1:27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</row>
    <row r="871" spans="1:27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</row>
    <row r="872" spans="1:27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</row>
    <row r="873" spans="1:27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</row>
    <row r="874" spans="1:27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</row>
    <row r="875" spans="1:27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</row>
    <row r="876" spans="1:27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</row>
    <row r="877" spans="1:27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</row>
    <row r="878" spans="1:27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</row>
    <row r="879" spans="1:27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</row>
    <row r="880" spans="1:27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</row>
    <row r="881" spans="1:27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</row>
    <row r="882" spans="1:27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</row>
    <row r="883" spans="1:27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</row>
    <row r="884" spans="1:27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</row>
    <row r="885" spans="1:27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</row>
    <row r="886" spans="1:27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</row>
    <row r="887" spans="1:27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</row>
    <row r="888" spans="1:27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</row>
    <row r="889" spans="1:27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</row>
    <row r="890" spans="1:27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</row>
    <row r="891" spans="1:27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</row>
    <row r="892" spans="1:27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</row>
    <row r="893" spans="1:27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</row>
    <row r="894" spans="1:27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</row>
    <row r="895" spans="1:27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</row>
    <row r="896" spans="1:27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</row>
    <row r="897" spans="1:27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</row>
    <row r="898" spans="1:27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</row>
    <row r="899" spans="1:27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</row>
    <row r="900" spans="1:27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</row>
    <row r="901" spans="1:27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</row>
    <row r="902" spans="1:27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</row>
    <row r="903" spans="1:27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</row>
    <row r="904" spans="1:27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</row>
    <row r="905" spans="1:27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</row>
    <row r="906" spans="1:27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</row>
    <row r="907" spans="1:27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</row>
    <row r="908" spans="1:27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</row>
    <row r="909" spans="1:27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</row>
    <row r="910" spans="1:27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</row>
    <row r="911" spans="1:27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</row>
    <row r="912" spans="1:27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</row>
    <row r="913" spans="1:27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</row>
    <row r="914" spans="1:27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</row>
    <row r="915" spans="1:27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</row>
    <row r="916" spans="1:27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</row>
    <row r="917" spans="1:27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</row>
    <row r="918" spans="1:27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</row>
    <row r="919" spans="1:27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</row>
    <row r="920" spans="1:27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</row>
    <row r="921" spans="1:27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</row>
    <row r="922" spans="1:27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</row>
    <row r="923" spans="1:27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</row>
    <row r="924" spans="1:27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</row>
    <row r="925" spans="1:27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</row>
    <row r="926" spans="1:27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</row>
    <row r="927" spans="1:27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</row>
    <row r="928" spans="1:27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</row>
    <row r="929" spans="1:27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</row>
    <row r="930" spans="1:27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</row>
    <row r="931" spans="1:27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</row>
    <row r="932" spans="1:27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</row>
    <row r="933" spans="1:27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</row>
    <row r="934" spans="1:27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</row>
    <row r="935" spans="1:27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</row>
    <row r="936" spans="1:27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</row>
    <row r="937" spans="1:27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</row>
    <row r="938" spans="1:27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</row>
    <row r="939" spans="1:27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</row>
    <row r="940" spans="1:27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</row>
    <row r="941" spans="1:27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</row>
    <row r="942" spans="1:27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</row>
    <row r="943" spans="1:27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</row>
    <row r="944" spans="1:27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</row>
    <row r="945" spans="1:27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</row>
    <row r="946" spans="1:27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</row>
    <row r="947" spans="1:27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</row>
    <row r="948" spans="1:27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</row>
    <row r="949" spans="1:27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</row>
    <row r="950" spans="1:27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</row>
    <row r="951" spans="1:27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</row>
    <row r="952" spans="1:27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</row>
    <row r="953" spans="1:27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</row>
    <row r="954" spans="1:27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</row>
    <row r="955" spans="1:27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</row>
    <row r="956" spans="1:27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</row>
    <row r="957" spans="1:27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</row>
    <row r="958" spans="1:27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</row>
    <row r="959" spans="1:27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</row>
    <row r="960" spans="1:27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</row>
    <row r="961" spans="1:27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</row>
    <row r="962" spans="1:27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</row>
    <row r="963" spans="1:27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</row>
    <row r="964" spans="1:27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</row>
    <row r="965" spans="1:27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</row>
    <row r="966" spans="1:27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</row>
    <row r="967" spans="1:27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</row>
    <row r="968" spans="1:27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</row>
    <row r="969" spans="1:27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</row>
    <row r="970" spans="1:27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</row>
    <row r="971" spans="1:27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</row>
    <row r="972" spans="1:27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</row>
    <row r="973" spans="1:27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</row>
    <row r="974" spans="1:27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</row>
    <row r="975" spans="1:27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</row>
    <row r="976" spans="1:27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</row>
    <row r="977" spans="1:27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</row>
    <row r="978" spans="1:27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</row>
    <row r="979" spans="1:27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</row>
    <row r="980" spans="1:27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</row>
    <row r="981" spans="1:27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</row>
    <row r="982" spans="1:27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</row>
    <row r="983" spans="1:27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</row>
    <row r="984" spans="1:27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</row>
    <row r="985" spans="1:27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</row>
    <row r="986" spans="1:27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</row>
    <row r="987" spans="1:27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</row>
    <row r="988" spans="1:27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</row>
    <row r="989" spans="1:27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</row>
    <row r="990" spans="1:27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</row>
    <row r="991" spans="1:27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</row>
    <row r="992" spans="1:27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</row>
    <row r="993" spans="1:27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</row>
    <row r="994" spans="1:27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</row>
    <row r="995" spans="1:27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</row>
    <row r="996" spans="1:27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</row>
    <row r="997" spans="1:27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</row>
    <row r="998" spans="1:27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</row>
    <row r="999" spans="1:27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</row>
    <row r="1000" spans="1:27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</row>
  </sheetData>
  <mergeCells count="4">
    <mergeCell ref="A6:D6"/>
    <mergeCell ref="A1:I1"/>
    <mergeCell ref="A2:I2"/>
    <mergeCell ref="A4:I4"/>
  </mergeCells>
  <pageMargins left="0.70866141732283472" right="0.7086614173228347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F921"/>
  <sheetViews>
    <sheetView tabSelected="1" topLeftCell="A103" workbookViewId="0">
      <selection activeCell="O164" sqref="O164"/>
    </sheetView>
  </sheetViews>
  <sheetFormatPr defaultColWidth="14.42578125" defaultRowHeight="15" customHeight="1" x14ac:dyDescent="0.2"/>
  <cols>
    <col min="1" max="1" width="9.7109375" customWidth="1"/>
    <col min="2" max="2" width="52.28515625" customWidth="1"/>
    <col min="3" max="5" width="20.7109375" style="238" customWidth="1"/>
    <col min="6" max="6" width="16.7109375" hidden="1" customWidth="1"/>
    <col min="7" max="7" width="16.42578125" hidden="1" customWidth="1"/>
    <col min="8" max="8" width="12.5703125" hidden="1" customWidth="1"/>
    <col min="9" max="10" width="20.7109375" style="238" customWidth="1"/>
    <col min="11" max="24" width="9.140625" customWidth="1"/>
  </cols>
  <sheetData>
    <row r="1" spans="1:24" ht="28.5" customHeight="1" x14ac:dyDescent="0.25">
      <c r="A1" s="507" t="s">
        <v>149</v>
      </c>
      <c r="B1" s="507"/>
      <c r="C1" s="507"/>
      <c r="D1" s="507"/>
      <c r="E1" s="507"/>
      <c r="F1" s="507"/>
      <c r="G1" s="507"/>
      <c r="H1" s="507"/>
      <c r="I1" s="507"/>
      <c r="J1" s="50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" customHeight="1" x14ac:dyDescent="0.25">
      <c r="A2" s="523" t="s">
        <v>150</v>
      </c>
      <c r="B2" s="523"/>
      <c r="C2" s="523"/>
      <c r="D2" s="523"/>
      <c r="E2" s="523"/>
      <c r="F2" s="523"/>
      <c r="G2" s="523"/>
      <c r="H2" s="523"/>
      <c r="I2" s="523"/>
      <c r="J2" s="523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75" customHeight="1" x14ac:dyDescent="0.25">
      <c r="A3" s="523"/>
      <c r="B3" s="523"/>
      <c r="C3" s="523"/>
      <c r="D3" s="523"/>
      <c r="E3" s="523"/>
      <c r="F3" s="523"/>
      <c r="G3" s="523"/>
      <c r="H3" s="523"/>
      <c r="I3" s="523"/>
      <c r="J3" s="523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53.25" customHeight="1" x14ac:dyDescent="0.25">
      <c r="A4" s="94" t="s">
        <v>100</v>
      </c>
      <c r="B4" s="94" t="s">
        <v>101</v>
      </c>
      <c r="C4" s="28" t="s">
        <v>145</v>
      </c>
      <c r="D4" s="28" t="s">
        <v>243</v>
      </c>
      <c r="E4" s="28" t="s">
        <v>278</v>
      </c>
      <c r="F4" s="131"/>
      <c r="G4" s="131"/>
      <c r="H4" s="131"/>
      <c r="I4" s="28" t="s">
        <v>279</v>
      </c>
      <c r="J4" s="28" t="s">
        <v>280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.75" customHeight="1" x14ac:dyDescent="0.2">
      <c r="A5" s="524">
        <v>1</v>
      </c>
      <c r="B5" s="490"/>
      <c r="C5" s="228"/>
      <c r="D5" s="226">
        <v>3</v>
      </c>
      <c r="E5" s="227"/>
      <c r="F5" s="132"/>
      <c r="G5" s="132"/>
      <c r="H5" s="132"/>
      <c r="I5" s="227"/>
      <c r="J5" s="227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4" ht="15.75" customHeight="1" x14ac:dyDescent="0.25">
      <c r="A6" s="134" t="s">
        <v>115</v>
      </c>
      <c r="B6" s="135" t="s">
        <v>116</v>
      </c>
      <c r="C6" s="470">
        <v>693042</v>
      </c>
      <c r="D6" s="470">
        <v>546200</v>
      </c>
      <c r="E6" s="470">
        <v>772986</v>
      </c>
      <c r="F6" s="131"/>
      <c r="G6" s="131"/>
      <c r="H6" s="131"/>
      <c r="I6" s="470">
        <v>768989</v>
      </c>
      <c r="J6" s="470">
        <v>768986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208" customFormat="1" ht="15.75" customHeight="1" x14ac:dyDescent="0.25">
      <c r="A7" s="155" t="s">
        <v>261</v>
      </c>
      <c r="B7" s="388" t="s">
        <v>262</v>
      </c>
      <c r="C7" s="229">
        <v>160</v>
      </c>
      <c r="D7" s="229">
        <v>160</v>
      </c>
      <c r="E7" s="229">
        <v>1</v>
      </c>
      <c r="F7" s="131"/>
      <c r="G7" s="131"/>
      <c r="H7" s="131"/>
      <c r="I7" s="229"/>
      <c r="J7" s="229">
        <v>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208" customFormat="1" ht="15.75" customHeight="1" x14ac:dyDescent="0.25">
      <c r="A8" s="134">
        <v>11</v>
      </c>
      <c r="B8" s="135" t="s">
        <v>53</v>
      </c>
      <c r="C8" s="228"/>
      <c r="D8" s="228">
        <v>160</v>
      </c>
      <c r="E8" s="228">
        <v>1</v>
      </c>
      <c r="F8" s="131"/>
      <c r="G8" s="131"/>
      <c r="H8" s="131"/>
      <c r="I8" s="228"/>
      <c r="J8" s="22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208" customFormat="1" ht="15.75" customHeight="1" x14ac:dyDescent="0.25">
      <c r="A9" s="150">
        <v>3211</v>
      </c>
      <c r="B9" s="139" t="s">
        <v>263</v>
      </c>
      <c r="C9" s="389"/>
      <c r="D9" s="389">
        <v>160</v>
      </c>
      <c r="E9" s="389">
        <v>1</v>
      </c>
      <c r="F9" s="131"/>
      <c r="G9" s="131"/>
      <c r="H9" s="131"/>
      <c r="I9" s="389"/>
      <c r="J9" s="389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154" customFormat="1" ht="15.75" customHeight="1" x14ac:dyDescent="0.25">
      <c r="A10" s="155" t="s">
        <v>117</v>
      </c>
      <c r="B10" s="156" t="s">
        <v>118</v>
      </c>
      <c r="C10" s="229">
        <v>27089</v>
      </c>
      <c r="D10" s="229">
        <v>6584</v>
      </c>
      <c r="E10" s="229">
        <v>17962</v>
      </c>
      <c r="F10" s="229">
        <v>17962</v>
      </c>
      <c r="G10" s="229">
        <v>17962</v>
      </c>
      <c r="H10" s="229">
        <v>17962</v>
      </c>
      <c r="I10" s="229">
        <v>17962</v>
      </c>
      <c r="J10" s="229">
        <v>17962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1:24" s="144" customFormat="1" ht="15" customHeight="1" x14ac:dyDescent="0.25">
      <c r="A11" s="164">
        <v>11</v>
      </c>
      <c r="B11" s="164" t="s">
        <v>53</v>
      </c>
      <c r="C11" s="230">
        <v>215</v>
      </c>
      <c r="D11" s="230">
        <v>215</v>
      </c>
      <c r="E11" s="230">
        <v>1</v>
      </c>
      <c r="F11" s="230">
        <v>1</v>
      </c>
      <c r="G11" s="230">
        <v>1</v>
      </c>
      <c r="H11" s="230">
        <v>1</v>
      </c>
      <c r="I11" s="230">
        <v>1</v>
      </c>
      <c r="J11" s="230">
        <v>1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15.75" customHeight="1" x14ac:dyDescent="0.2">
      <c r="A12" s="327">
        <v>3</v>
      </c>
      <c r="B12" s="328" t="s">
        <v>56</v>
      </c>
      <c r="C12" s="279">
        <v>215</v>
      </c>
      <c r="D12" s="279">
        <v>215</v>
      </c>
      <c r="E12" s="279">
        <v>1</v>
      </c>
      <c r="F12" s="279">
        <v>1</v>
      </c>
      <c r="G12" s="279">
        <v>1</v>
      </c>
      <c r="H12" s="279">
        <v>1</v>
      </c>
      <c r="I12" s="279">
        <v>1</v>
      </c>
      <c r="J12" s="279">
        <v>1</v>
      </c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</row>
    <row r="13" spans="1:24" ht="14.25" customHeight="1" x14ac:dyDescent="0.25">
      <c r="A13" s="330">
        <v>3222</v>
      </c>
      <c r="B13" s="331" t="s">
        <v>59</v>
      </c>
      <c r="C13" s="282">
        <v>215</v>
      </c>
      <c r="D13" s="282">
        <v>215</v>
      </c>
      <c r="E13" s="282">
        <v>1</v>
      </c>
      <c r="F13" s="282">
        <v>1</v>
      </c>
      <c r="G13" s="282">
        <v>1</v>
      </c>
      <c r="H13" s="282">
        <v>1</v>
      </c>
      <c r="I13" s="282">
        <v>1</v>
      </c>
      <c r="J13" s="282">
        <v>1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144" customFormat="1" ht="15.75" customHeight="1" x14ac:dyDescent="0.25">
      <c r="A14" s="164">
        <v>43</v>
      </c>
      <c r="B14" s="164" t="s">
        <v>103</v>
      </c>
      <c r="C14" s="461">
        <f t="shared" ref="C14" si="0">SUM(C15)</f>
        <v>1394.66</v>
      </c>
      <c r="D14" s="461">
        <v>500</v>
      </c>
      <c r="E14" s="461">
        <v>1602</v>
      </c>
      <c r="F14" s="461">
        <v>1602</v>
      </c>
      <c r="G14" s="461">
        <v>1602</v>
      </c>
      <c r="H14" s="461">
        <v>1602</v>
      </c>
      <c r="I14" s="461">
        <v>1602</v>
      </c>
      <c r="J14" s="461">
        <v>1602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4" ht="15.75" customHeight="1" x14ac:dyDescent="0.25">
      <c r="A15" s="327">
        <v>3</v>
      </c>
      <c r="B15" s="328" t="s">
        <v>56</v>
      </c>
      <c r="C15" s="279">
        <v>1394.66</v>
      </c>
      <c r="D15" s="279">
        <v>500</v>
      </c>
      <c r="E15" s="279">
        <v>1602</v>
      </c>
      <c r="F15" s="279">
        <v>1602</v>
      </c>
      <c r="G15" s="279">
        <v>1602</v>
      </c>
      <c r="H15" s="279">
        <v>1602</v>
      </c>
      <c r="I15" s="279">
        <v>1602</v>
      </c>
      <c r="J15" s="279">
        <v>1602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spans="1:24" s="208" customFormat="1" ht="15.75" customHeight="1" x14ac:dyDescent="0.25">
      <c r="A16" s="327">
        <v>3211</v>
      </c>
      <c r="B16" s="328" t="s">
        <v>201</v>
      </c>
      <c r="C16" s="279"/>
      <c r="D16" s="279"/>
      <c r="E16" s="279">
        <v>100</v>
      </c>
      <c r="F16" s="279">
        <v>100</v>
      </c>
      <c r="G16" s="279">
        <v>100</v>
      </c>
      <c r="H16" s="279">
        <v>100</v>
      </c>
      <c r="I16" s="279">
        <v>100</v>
      </c>
      <c r="J16" s="279">
        <v>100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spans="1:24" s="149" customFormat="1" ht="15.75" customHeight="1" x14ac:dyDescent="0.25">
      <c r="A17" s="307">
        <v>3222</v>
      </c>
      <c r="B17" s="333" t="s">
        <v>64</v>
      </c>
      <c r="C17" s="282">
        <v>1395</v>
      </c>
      <c r="D17" s="282">
        <v>500</v>
      </c>
      <c r="E17" s="282">
        <v>927.3</v>
      </c>
      <c r="F17" s="282">
        <v>927.3</v>
      </c>
      <c r="G17" s="282">
        <v>927.3</v>
      </c>
      <c r="H17" s="282">
        <v>927.3</v>
      </c>
      <c r="I17" s="282">
        <v>927.3</v>
      </c>
      <c r="J17" s="282">
        <v>927.3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149" customFormat="1" ht="15.75" customHeight="1" x14ac:dyDescent="0.25">
      <c r="A18" s="307">
        <v>3223</v>
      </c>
      <c r="B18" s="333" t="s">
        <v>171</v>
      </c>
      <c r="C18" s="282"/>
      <c r="D18" s="282"/>
      <c r="E18" s="282">
        <v>275</v>
      </c>
      <c r="F18" s="282">
        <v>275</v>
      </c>
      <c r="G18" s="282">
        <v>275</v>
      </c>
      <c r="H18" s="282">
        <v>275</v>
      </c>
      <c r="I18" s="282">
        <v>275</v>
      </c>
      <c r="J18" s="282">
        <v>275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149" customFormat="1" ht="15.75" customHeight="1" x14ac:dyDescent="0.25">
      <c r="A19" s="307">
        <v>3234</v>
      </c>
      <c r="B19" s="333" t="s">
        <v>177</v>
      </c>
      <c r="C19" s="282"/>
      <c r="D19" s="282"/>
      <c r="E19" s="282">
        <v>300</v>
      </c>
      <c r="F19" s="282">
        <v>300</v>
      </c>
      <c r="G19" s="282">
        <v>300</v>
      </c>
      <c r="H19" s="282">
        <v>300</v>
      </c>
      <c r="I19" s="282">
        <v>300</v>
      </c>
      <c r="J19" s="282">
        <v>300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144" customFormat="1" ht="15.75" customHeight="1" x14ac:dyDescent="0.25">
      <c r="A20" s="166">
        <v>52</v>
      </c>
      <c r="B20" s="166" t="s">
        <v>70</v>
      </c>
      <c r="C20" s="461">
        <f t="shared" ref="C20" si="1">SUM(C21)</f>
        <v>25479</v>
      </c>
      <c r="D20" s="461">
        <v>5869</v>
      </c>
      <c r="E20" s="461">
        <v>16359</v>
      </c>
      <c r="F20" s="461">
        <v>16359</v>
      </c>
      <c r="G20" s="461">
        <v>16359</v>
      </c>
      <c r="H20" s="461">
        <v>16359</v>
      </c>
      <c r="I20" s="461">
        <v>16359</v>
      </c>
      <c r="J20" s="461">
        <v>16359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ht="15.75" customHeight="1" x14ac:dyDescent="0.2">
      <c r="A21" s="335">
        <v>3</v>
      </c>
      <c r="B21" s="336" t="s">
        <v>56</v>
      </c>
      <c r="C21" s="279">
        <v>25479</v>
      </c>
      <c r="D21" s="279">
        <v>5869</v>
      </c>
      <c r="E21" s="279">
        <v>16359</v>
      </c>
      <c r="F21" s="279">
        <v>16359</v>
      </c>
      <c r="G21" s="279">
        <v>16359</v>
      </c>
      <c r="H21" s="279">
        <v>16359</v>
      </c>
      <c r="I21" s="279">
        <v>16359</v>
      </c>
      <c r="J21" s="279">
        <v>16359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24" ht="14.25" customHeight="1" x14ac:dyDescent="0.25">
      <c r="A22" s="330">
        <v>3222</v>
      </c>
      <c r="B22" s="331" t="s">
        <v>59</v>
      </c>
      <c r="C22" s="279">
        <v>25479</v>
      </c>
      <c r="D22" s="279">
        <v>5869</v>
      </c>
      <c r="E22" s="279">
        <v>16359</v>
      </c>
      <c r="F22" s="279">
        <v>16359</v>
      </c>
      <c r="G22" s="279">
        <v>16359</v>
      </c>
      <c r="H22" s="279">
        <v>16359</v>
      </c>
      <c r="I22" s="279">
        <v>16359</v>
      </c>
      <c r="J22" s="279">
        <v>16359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154" customFormat="1" ht="15.75" customHeight="1" x14ac:dyDescent="0.2">
      <c r="A23" s="151" t="s">
        <v>119</v>
      </c>
      <c r="B23" s="152" t="s">
        <v>120</v>
      </c>
      <c r="C23" s="469">
        <v>640</v>
      </c>
      <c r="D23" s="469">
        <v>507857</v>
      </c>
      <c r="E23" s="469">
        <v>677935</v>
      </c>
      <c r="F23" s="469">
        <v>677935</v>
      </c>
      <c r="G23" s="469">
        <v>677935</v>
      </c>
      <c r="H23" s="469">
        <v>677935</v>
      </c>
      <c r="I23" s="469">
        <v>677935</v>
      </c>
      <c r="J23" s="469">
        <v>677935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spans="1:24" s="144" customFormat="1" ht="15.75" customHeight="1" x14ac:dyDescent="0.2">
      <c r="A24" s="167">
        <v>12</v>
      </c>
      <c r="B24" s="168" t="s">
        <v>121</v>
      </c>
      <c r="C24" s="461">
        <v>29696</v>
      </c>
      <c r="D24" s="461">
        <v>28010</v>
      </c>
      <c r="E24" s="461">
        <v>28010</v>
      </c>
      <c r="F24" s="461">
        <v>28010</v>
      </c>
      <c r="G24" s="461">
        <v>28010</v>
      </c>
      <c r="H24" s="461">
        <v>28010</v>
      </c>
      <c r="I24" s="461">
        <v>28010</v>
      </c>
      <c r="J24" s="461">
        <v>28010</v>
      </c>
      <c r="K24" s="162"/>
      <c r="L24" s="162"/>
      <c r="M24" s="279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spans="1:24" s="147" customFormat="1" ht="15.6" customHeight="1" x14ac:dyDescent="0.25">
      <c r="A25" s="327">
        <v>32</v>
      </c>
      <c r="B25" s="328" t="s">
        <v>59</v>
      </c>
      <c r="C25" s="279">
        <v>29098</v>
      </c>
      <c r="D25" s="279"/>
      <c r="E25" s="279">
        <v>27835</v>
      </c>
      <c r="F25" s="279">
        <v>27835</v>
      </c>
      <c r="G25" s="279">
        <v>27835</v>
      </c>
      <c r="H25" s="279">
        <v>27835</v>
      </c>
      <c r="I25" s="279">
        <v>27835</v>
      </c>
      <c r="J25" s="279">
        <v>27835</v>
      </c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</row>
    <row r="26" spans="1:24" s="208" customFormat="1" ht="15.75" customHeight="1" x14ac:dyDescent="0.2">
      <c r="A26" s="97">
        <v>321</v>
      </c>
      <c r="B26" s="136" t="s">
        <v>57</v>
      </c>
      <c r="C26" s="279">
        <v>1325</v>
      </c>
      <c r="D26" s="279">
        <v>1395</v>
      </c>
      <c r="E26" s="279">
        <v>1099</v>
      </c>
      <c r="F26" s="279">
        <v>1099</v>
      </c>
      <c r="G26" s="279">
        <v>1099</v>
      </c>
      <c r="H26" s="279">
        <v>1099</v>
      </c>
      <c r="I26" s="279">
        <v>1099</v>
      </c>
      <c r="J26" s="279">
        <v>1099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s="208" customFormat="1" ht="15.75" customHeight="1" x14ac:dyDescent="0.2">
      <c r="A27" s="280" t="s">
        <v>157</v>
      </c>
      <c r="B27" s="281" t="s">
        <v>61</v>
      </c>
      <c r="C27" s="282">
        <v>966</v>
      </c>
      <c r="D27" s="285">
        <v>1036</v>
      </c>
      <c r="E27" s="285">
        <v>1036</v>
      </c>
      <c r="F27" s="285">
        <v>1036</v>
      </c>
      <c r="G27" s="285">
        <v>1036</v>
      </c>
      <c r="H27" s="285">
        <v>1036</v>
      </c>
      <c r="I27" s="285">
        <v>1036</v>
      </c>
      <c r="J27" s="285">
        <v>1036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24" s="208" customFormat="1" ht="15.75" customHeight="1" x14ac:dyDescent="0.2">
      <c r="A28" s="280" t="s">
        <v>158</v>
      </c>
      <c r="B28" s="281" t="s">
        <v>199</v>
      </c>
      <c r="C28" s="279">
        <v>0</v>
      </c>
      <c r="D28" s="234"/>
      <c r="E28" s="233"/>
      <c r="F28" s="233"/>
      <c r="G28" s="233"/>
      <c r="H28" s="233"/>
      <c r="I28" s="233"/>
      <c r="J28" s="233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s="208" customFormat="1" ht="15.75" customHeight="1" x14ac:dyDescent="0.2">
      <c r="A29" s="280" t="s">
        <v>160</v>
      </c>
      <c r="B29" s="281" t="s">
        <v>161</v>
      </c>
      <c r="C29" s="282">
        <v>359</v>
      </c>
      <c r="D29" s="234">
        <v>359</v>
      </c>
      <c r="E29" s="233">
        <v>62.5</v>
      </c>
      <c r="F29" s="233">
        <v>62.5</v>
      </c>
      <c r="G29" s="233">
        <v>62.5</v>
      </c>
      <c r="H29" s="233">
        <v>62.5</v>
      </c>
      <c r="I29" s="233">
        <v>62.5</v>
      </c>
      <c r="J29" s="233">
        <v>62.5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s="208" customFormat="1" ht="15.75" customHeight="1" x14ac:dyDescent="0.2">
      <c r="A30" s="277">
        <v>322</v>
      </c>
      <c r="B30" s="278" t="s">
        <v>162</v>
      </c>
      <c r="C30" s="279">
        <v>10702</v>
      </c>
      <c r="D30" s="279">
        <v>11424</v>
      </c>
      <c r="E30" s="279">
        <v>9843</v>
      </c>
      <c r="F30" s="279">
        <v>9843</v>
      </c>
      <c r="G30" s="279">
        <v>9843</v>
      </c>
      <c r="H30" s="279">
        <v>9843</v>
      </c>
      <c r="I30" s="279">
        <v>9843</v>
      </c>
      <c r="J30" s="279">
        <v>9843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s="208" customFormat="1" ht="15.75" customHeight="1" x14ac:dyDescent="0.2">
      <c r="A31" s="283" t="s">
        <v>200</v>
      </c>
      <c r="B31" s="284" t="s">
        <v>201</v>
      </c>
      <c r="C31" s="285">
        <v>2375</v>
      </c>
      <c r="D31" s="285">
        <v>2058</v>
      </c>
      <c r="E31" s="285">
        <v>2978</v>
      </c>
      <c r="F31" s="285">
        <v>2978</v>
      </c>
      <c r="G31" s="285">
        <v>2978</v>
      </c>
      <c r="H31" s="285">
        <v>2978</v>
      </c>
      <c r="I31" s="285">
        <v>2978</v>
      </c>
      <c r="J31" s="285">
        <v>2978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s="208" customFormat="1" ht="15.75" customHeight="1" x14ac:dyDescent="0.2">
      <c r="A32" s="283" t="s">
        <v>202</v>
      </c>
      <c r="B32" s="284" t="s">
        <v>171</v>
      </c>
      <c r="C32" s="285">
        <v>3927</v>
      </c>
      <c r="D32" s="285">
        <v>4059</v>
      </c>
      <c r="E32" s="285">
        <v>4074</v>
      </c>
      <c r="F32" s="285">
        <v>4074</v>
      </c>
      <c r="G32" s="285">
        <v>4074</v>
      </c>
      <c r="H32" s="285">
        <v>4074</v>
      </c>
      <c r="I32" s="285">
        <v>4074</v>
      </c>
      <c r="J32" s="285">
        <v>4074</v>
      </c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s="208" customFormat="1" ht="15.75" customHeight="1" x14ac:dyDescent="0.2">
      <c r="A33" s="283" t="s">
        <v>203</v>
      </c>
      <c r="B33" s="286" t="s">
        <v>204</v>
      </c>
      <c r="C33" s="285">
        <v>2149</v>
      </c>
      <c r="D33" s="285">
        <v>2256</v>
      </c>
      <c r="E33" s="285">
        <v>2156</v>
      </c>
      <c r="F33" s="285">
        <v>2156</v>
      </c>
      <c r="G33" s="285">
        <v>2156</v>
      </c>
      <c r="H33" s="285">
        <v>2156</v>
      </c>
      <c r="I33" s="285">
        <v>2156</v>
      </c>
      <c r="J33" s="285">
        <v>2156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s="208" customFormat="1" ht="15.75" customHeight="1" x14ac:dyDescent="0.2">
      <c r="A34" s="287">
        <v>3225</v>
      </c>
      <c r="B34" s="288" t="s">
        <v>173</v>
      </c>
      <c r="C34" s="285">
        <v>2090</v>
      </c>
      <c r="D34" s="285">
        <v>2890</v>
      </c>
      <c r="E34" s="285">
        <v>340</v>
      </c>
      <c r="F34" s="285">
        <v>340</v>
      </c>
      <c r="G34" s="285">
        <v>340</v>
      </c>
      <c r="H34" s="285">
        <v>340</v>
      </c>
      <c r="I34" s="285">
        <v>340</v>
      </c>
      <c r="J34" s="285">
        <v>340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s="208" customFormat="1" ht="15.75" customHeight="1" x14ac:dyDescent="0.2">
      <c r="A35" s="287">
        <v>3227</v>
      </c>
      <c r="B35" s="288" t="s">
        <v>205</v>
      </c>
      <c r="C35" s="285">
        <v>161</v>
      </c>
      <c r="D35" s="285">
        <v>161</v>
      </c>
      <c r="E35" s="285">
        <v>295</v>
      </c>
      <c r="F35" s="285">
        <v>295</v>
      </c>
      <c r="G35" s="285">
        <v>295</v>
      </c>
      <c r="H35" s="285">
        <v>295</v>
      </c>
      <c r="I35" s="285">
        <v>295</v>
      </c>
      <c r="J35" s="285">
        <v>295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s="208" customFormat="1" ht="15.75" customHeight="1" x14ac:dyDescent="0.2">
      <c r="A36" s="289">
        <v>323</v>
      </c>
      <c r="B36" s="290" t="s">
        <v>66</v>
      </c>
      <c r="C36" s="291">
        <v>16176</v>
      </c>
      <c r="D36" s="235">
        <v>13751</v>
      </c>
      <c r="E36" s="231">
        <v>16067</v>
      </c>
      <c r="F36" s="231">
        <v>16067</v>
      </c>
      <c r="G36" s="231">
        <v>16067</v>
      </c>
      <c r="H36" s="231">
        <v>16067</v>
      </c>
      <c r="I36" s="231">
        <v>16067</v>
      </c>
      <c r="J36" s="231">
        <v>16067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s="208" customFormat="1" ht="15.75" customHeight="1" x14ac:dyDescent="0.2">
      <c r="A37" s="287">
        <v>3231</v>
      </c>
      <c r="B37" s="292" t="s">
        <v>206</v>
      </c>
      <c r="C37" s="285">
        <v>874</v>
      </c>
      <c r="D37" s="285">
        <v>828</v>
      </c>
      <c r="E37" s="285">
        <v>658</v>
      </c>
      <c r="F37" s="285">
        <v>658</v>
      </c>
      <c r="G37" s="285">
        <v>658</v>
      </c>
      <c r="H37" s="285">
        <v>658</v>
      </c>
      <c r="I37" s="285">
        <v>658</v>
      </c>
      <c r="J37" s="285">
        <v>658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 s="208" customFormat="1" ht="15.75" customHeight="1" x14ac:dyDescent="0.2">
      <c r="A38" s="287">
        <v>3232</v>
      </c>
      <c r="B38" s="292" t="s">
        <v>67</v>
      </c>
      <c r="C38" s="285">
        <v>6692</v>
      </c>
      <c r="D38" s="285">
        <v>5692</v>
      </c>
      <c r="E38" s="285">
        <v>5392</v>
      </c>
      <c r="F38" s="285">
        <v>5392</v>
      </c>
      <c r="G38" s="285">
        <v>5392</v>
      </c>
      <c r="H38" s="285">
        <v>5392</v>
      </c>
      <c r="I38" s="285">
        <v>5392</v>
      </c>
      <c r="J38" s="285">
        <v>5392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 s="208" customFormat="1" ht="15.75" customHeight="1" x14ac:dyDescent="0.2">
      <c r="A39" s="287">
        <v>3234</v>
      </c>
      <c r="B39" s="292" t="s">
        <v>177</v>
      </c>
      <c r="C39" s="285">
        <v>2580</v>
      </c>
      <c r="D39" s="285">
        <v>2352</v>
      </c>
      <c r="E39" s="285">
        <v>3369</v>
      </c>
      <c r="F39" s="285">
        <v>3369</v>
      </c>
      <c r="G39" s="285">
        <v>3369</v>
      </c>
      <c r="H39" s="285">
        <v>3369</v>
      </c>
      <c r="I39" s="285">
        <v>3369</v>
      </c>
      <c r="J39" s="285">
        <v>3369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1:24" s="208" customFormat="1" ht="15.75" customHeight="1" x14ac:dyDescent="0.2">
      <c r="A40" s="287">
        <v>3236</v>
      </c>
      <c r="B40" s="292" t="s">
        <v>207</v>
      </c>
      <c r="C40" s="285">
        <v>942</v>
      </c>
      <c r="D40" s="285">
        <v>664</v>
      </c>
      <c r="E40" s="285">
        <v>1347</v>
      </c>
      <c r="F40" s="285">
        <v>1347</v>
      </c>
      <c r="G40" s="285">
        <v>1347</v>
      </c>
      <c r="H40" s="285">
        <v>1347</v>
      </c>
      <c r="I40" s="285">
        <v>1347</v>
      </c>
      <c r="J40" s="285">
        <v>1347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 s="208" customFormat="1" ht="15.75" customHeight="1" x14ac:dyDescent="0.2">
      <c r="A41" s="287">
        <v>3238</v>
      </c>
      <c r="B41" s="292" t="s">
        <v>180</v>
      </c>
      <c r="C41" s="285">
        <v>4887</v>
      </c>
      <c r="D41" s="285">
        <v>3982</v>
      </c>
      <c r="E41" s="285">
        <v>4768</v>
      </c>
      <c r="F41" s="285">
        <v>4768</v>
      </c>
      <c r="G41" s="285">
        <v>4768</v>
      </c>
      <c r="H41" s="285">
        <v>4768</v>
      </c>
      <c r="I41" s="285">
        <v>4768</v>
      </c>
      <c r="J41" s="285">
        <v>4768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s="208" customFormat="1" ht="15.75" customHeight="1" x14ac:dyDescent="0.2">
      <c r="A42" s="287">
        <v>3239</v>
      </c>
      <c r="B42" s="292" t="s">
        <v>181</v>
      </c>
      <c r="C42" s="285">
        <v>199</v>
      </c>
      <c r="D42" s="234">
        <v>233</v>
      </c>
      <c r="E42" s="233">
        <v>533</v>
      </c>
      <c r="F42" s="233">
        <v>533</v>
      </c>
      <c r="G42" s="233">
        <v>533</v>
      </c>
      <c r="H42" s="233">
        <v>533</v>
      </c>
      <c r="I42" s="233">
        <v>533</v>
      </c>
      <c r="J42" s="233">
        <v>533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 s="208" customFormat="1" ht="15.75" customHeight="1" x14ac:dyDescent="0.2">
      <c r="A43" s="289">
        <v>329</v>
      </c>
      <c r="B43" s="290" t="s">
        <v>208</v>
      </c>
      <c r="C43" s="291">
        <v>895</v>
      </c>
      <c r="D43" s="343">
        <v>975</v>
      </c>
      <c r="E43" s="329">
        <v>375</v>
      </c>
      <c r="F43" s="329">
        <v>375</v>
      </c>
      <c r="G43" s="329">
        <v>375</v>
      </c>
      <c r="H43" s="329">
        <v>375</v>
      </c>
      <c r="I43" s="329">
        <v>375</v>
      </c>
      <c r="J43" s="329">
        <v>375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1:24" s="208" customFormat="1" ht="15.75" customHeight="1" x14ac:dyDescent="0.2">
      <c r="A44" s="287">
        <v>3293</v>
      </c>
      <c r="B44" s="288" t="s">
        <v>182</v>
      </c>
      <c r="C44" s="285">
        <v>645</v>
      </c>
      <c r="D44" s="339">
        <v>739</v>
      </c>
      <c r="E44" s="337">
        <v>139</v>
      </c>
      <c r="F44" s="337">
        <v>139</v>
      </c>
      <c r="G44" s="337">
        <v>139</v>
      </c>
      <c r="H44" s="337">
        <v>139</v>
      </c>
      <c r="I44" s="337">
        <v>139</v>
      </c>
      <c r="J44" s="337">
        <v>139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1:24" s="208" customFormat="1" ht="15.75" customHeight="1" x14ac:dyDescent="0.2">
      <c r="A45" s="287">
        <v>3294</v>
      </c>
      <c r="B45" s="288" t="s">
        <v>183</v>
      </c>
      <c r="C45" s="285">
        <v>108</v>
      </c>
      <c r="D45" s="339">
        <v>109</v>
      </c>
      <c r="E45" s="337">
        <v>109</v>
      </c>
      <c r="F45" s="337">
        <v>109</v>
      </c>
      <c r="G45" s="337">
        <v>109</v>
      </c>
      <c r="H45" s="337">
        <v>109</v>
      </c>
      <c r="I45" s="337">
        <v>109</v>
      </c>
      <c r="J45" s="337">
        <v>109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1:24" s="208" customFormat="1" ht="15.75" customHeight="1" x14ac:dyDescent="0.2">
      <c r="A46" s="287">
        <v>3299</v>
      </c>
      <c r="B46" s="288" t="s">
        <v>208</v>
      </c>
      <c r="C46" s="285">
        <v>142</v>
      </c>
      <c r="D46" s="339">
        <v>127</v>
      </c>
      <c r="E46" s="337">
        <v>127</v>
      </c>
      <c r="F46" s="337">
        <v>127</v>
      </c>
      <c r="G46" s="337">
        <v>127</v>
      </c>
      <c r="H46" s="337">
        <v>127</v>
      </c>
      <c r="I46" s="337">
        <v>127</v>
      </c>
      <c r="J46" s="337">
        <v>127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24" s="147" customFormat="1" ht="15.75" customHeight="1" x14ac:dyDescent="0.2">
      <c r="A47" s="296">
        <v>34</v>
      </c>
      <c r="B47" s="304" t="s">
        <v>68</v>
      </c>
      <c r="C47" s="291">
        <v>598</v>
      </c>
      <c r="D47" s="343">
        <v>465</v>
      </c>
      <c r="E47" s="329">
        <v>625</v>
      </c>
      <c r="F47" s="329">
        <v>625</v>
      </c>
      <c r="G47" s="329">
        <v>625</v>
      </c>
      <c r="H47" s="329">
        <v>625</v>
      </c>
      <c r="I47" s="329">
        <v>625</v>
      </c>
      <c r="J47" s="329">
        <v>625</v>
      </c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s="208" customFormat="1" ht="15.75" customHeight="1" x14ac:dyDescent="0.2">
      <c r="A48" s="289">
        <v>343</v>
      </c>
      <c r="B48" s="293" t="s">
        <v>209</v>
      </c>
      <c r="C48" s="291">
        <v>598</v>
      </c>
      <c r="D48" s="343">
        <v>465</v>
      </c>
      <c r="E48" s="329">
        <v>625</v>
      </c>
      <c r="F48" s="329">
        <v>625</v>
      </c>
      <c r="G48" s="329">
        <v>625</v>
      </c>
      <c r="H48" s="329">
        <v>625</v>
      </c>
      <c r="I48" s="329">
        <v>625</v>
      </c>
      <c r="J48" s="329">
        <v>625</v>
      </c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208" customFormat="1" ht="15.75" customHeight="1" x14ac:dyDescent="0.2">
      <c r="A49" s="287">
        <v>3431</v>
      </c>
      <c r="B49" s="288" t="s">
        <v>210</v>
      </c>
      <c r="C49" s="285">
        <v>598</v>
      </c>
      <c r="D49" s="339">
        <v>465</v>
      </c>
      <c r="E49" s="337"/>
      <c r="F49" s="337"/>
      <c r="G49" s="337"/>
      <c r="H49" s="337"/>
      <c r="I49" s="337"/>
      <c r="J49" s="337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1:24" s="144" customFormat="1" ht="15.75" customHeight="1" x14ac:dyDescent="0.25">
      <c r="A50" s="169">
        <v>31</v>
      </c>
      <c r="B50" s="170" t="s">
        <v>102</v>
      </c>
      <c r="C50" s="462">
        <v>10405</v>
      </c>
      <c r="D50" s="462">
        <v>8225</v>
      </c>
      <c r="E50" s="462">
        <v>10225</v>
      </c>
      <c r="F50" s="462">
        <v>10225</v>
      </c>
      <c r="G50" s="462">
        <v>10225</v>
      </c>
      <c r="H50" s="462">
        <v>10225</v>
      </c>
      <c r="I50" s="462">
        <v>10225</v>
      </c>
      <c r="J50" s="462">
        <v>10225</v>
      </c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1:24" ht="15.75" customHeight="1" x14ac:dyDescent="0.25">
      <c r="A51" s="327">
        <v>3</v>
      </c>
      <c r="B51" s="328" t="s">
        <v>56</v>
      </c>
      <c r="C51" s="332">
        <v>4508</v>
      </c>
      <c r="D51" s="332"/>
      <c r="E51" s="337"/>
      <c r="F51" s="337"/>
      <c r="G51" s="337"/>
      <c r="H51" s="337"/>
      <c r="I51" s="337"/>
      <c r="J51" s="33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208" customFormat="1" ht="15.75" customHeight="1" x14ac:dyDescent="0.25">
      <c r="A52" s="327">
        <v>31</v>
      </c>
      <c r="B52" s="328" t="s">
        <v>57</v>
      </c>
      <c r="C52" s="332"/>
      <c r="D52" s="332"/>
      <c r="E52" s="329">
        <v>1254</v>
      </c>
      <c r="F52" s="329">
        <v>1254</v>
      </c>
      <c r="G52" s="329">
        <v>1254</v>
      </c>
      <c r="H52" s="329">
        <v>1254</v>
      </c>
      <c r="I52" s="329">
        <v>1254</v>
      </c>
      <c r="J52" s="329">
        <v>1254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08" customFormat="1" ht="15.75" customHeight="1" x14ac:dyDescent="0.25">
      <c r="A53" s="307">
        <v>3121</v>
      </c>
      <c r="B53" s="333" t="s">
        <v>153</v>
      </c>
      <c r="C53" s="332"/>
      <c r="D53" s="332"/>
      <c r="E53" s="298">
        <v>1254.4000000000001</v>
      </c>
      <c r="F53" s="298">
        <v>1254.4000000000001</v>
      </c>
      <c r="G53" s="298">
        <v>1254.4000000000001</v>
      </c>
      <c r="H53" s="298">
        <v>1254.4000000000001</v>
      </c>
      <c r="I53" s="298">
        <v>1254.4000000000001</v>
      </c>
      <c r="J53" s="298">
        <v>1254.4000000000001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275">
        <v>32</v>
      </c>
      <c r="B54" s="275" t="s">
        <v>59</v>
      </c>
      <c r="C54" s="274">
        <v>4247</v>
      </c>
      <c r="D54" s="274" t="s">
        <v>264</v>
      </c>
      <c r="E54" s="274" t="s">
        <v>286</v>
      </c>
      <c r="F54" s="274" t="s">
        <v>288</v>
      </c>
      <c r="G54" s="274" t="s">
        <v>289</v>
      </c>
      <c r="H54" s="274" t="s">
        <v>290</v>
      </c>
      <c r="I54" s="274" t="s">
        <v>291</v>
      </c>
      <c r="J54" s="274" t="s">
        <v>292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208" customFormat="1" ht="15.75" customHeight="1" x14ac:dyDescent="0.25">
      <c r="A55" s="307">
        <v>3211</v>
      </c>
      <c r="B55" s="292" t="s">
        <v>61</v>
      </c>
      <c r="C55" s="298">
        <v>122</v>
      </c>
      <c r="D55" s="334"/>
      <c r="E55" s="298">
        <v>183</v>
      </c>
      <c r="F55" s="298">
        <v>183</v>
      </c>
      <c r="G55" s="298">
        <v>183</v>
      </c>
      <c r="H55" s="298">
        <v>183</v>
      </c>
      <c r="I55" s="298">
        <v>183</v>
      </c>
      <c r="J55" s="298">
        <v>183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s="208" customFormat="1" ht="15.75" customHeight="1" x14ac:dyDescent="0.25">
      <c r="A56" s="287" t="s">
        <v>158</v>
      </c>
      <c r="B56" s="299" t="s">
        <v>159</v>
      </c>
      <c r="C56" s="298">
        <v>0</v>
      </c>
      <c r="D56" s="334"/>
      <c r="E56" s="298"/>
      <c r="F56" s="298"/>
      <c r="G56" s="298"/>
      <c r="H56" s="298"/>
      <c r="I56" s="298"/>
      <c r="J56" s="29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s="208" customFormat="1" ht="15.75" customHeight="1" x14ac:dyDescent="0.25">
      <c r="A57" s="296">
        <v>322</v>
      </c>
      <c r="B57" s="294" t="s">
        <v>162</v>
      </c>
      <c r="C57" s="297">
        <v>2237</v>
      </c>
      <c r="D57" s="334"/>
      <c r="E57" s="298">
        <v>1209</v>
      </c>
      <c r="F57" s="298">
        <v>1209</v>
      </c>
      <c r="G57" s="298">
        <v>1209</v>
      </c>
      <c r="H57" s="298">
        <v>1209</v>
      </c>
      <c r="I57" s="298">
        <v>1209</v>
      </c>
      <c r="J57" s="298">
        <v>1209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s="208" customFormat="1" ht="15.75" customHeight="1" x14ac:dyDescent="0.25">
      <c r="A58" s="287">
        <v>3221</v>
      </c>
      <c r="B58" s="292" t="s">
        <v>201</v>
      </c>
      <c r="C58" s="298">
        <v>757</v>
      </c>
      <c r="D58" s="334"/>
      <c r="E58" s="298">
        <v>346</v>
      </c>
      <c r="F58" s="298">
        <v>346</v>
      </c>
      <c r="G58" s="298">
        <v>346</v>
      </c>
      <c r="H58" s="298">
        <v>346</v>
      </c>
      <c r="I58" s="298">
        <v>346</v>
      </c>
      <c r="J58" s="298">
        <v>346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208" customFormat="1" ht="15.75" customHeight="1" x14ac:dyDescent="0.25">
      <c r="A59" s="287" t="s">
        <v>203</v>
      </c>
      <c r="B59" s="299" t="s">
        <v>204</v>
      </c>
      <c r="C59" s="298">
        <v>202</v>
      </c>
      <c r="D59" s="334">
        <v>398</v>
      </c>
      <c r="E59" s="298">
        <v>398</v>
      </c>
      <c r="F59" s="298">
        <v>398</v>
      </c>
      <c r="G59" s="298">
        <v>398</v>
      </c>
      <c r="H59" s="298">
        <v>398</v>
      </c>
      <c r="I59" s="298">
        <v>398</v>
      </c>
      <c r="J59" s="298">
        <v>398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208" customFormat="1" ht="15.75" customHeight="1" x14ac:dyDescent="0.25">
      <c r="A60" s="287">
        <v>3225</v>
      </c>
      <c r="B60" s="299" t="s">
        <v>173</v>
      </c>
      <c r="C60" s="298">
        <v>1278</v>
      </c>
      <c r="D60" s="334">
        <v>265</v>
      </c>
      <c r="E60" s="298">
        <v>465</v>
      </c>
      <c r="F60" s="298">
        <v>465</v>
      </c>
      <c r="G60" s="298">
        <v>465</v>
      </c>
      <c r="H60" s="298">
        <v>465</v>
      </c>
      <c r="I60" s="298">
        <v>465</v>
      </c>
      <c r="J60" s="298">
        <v>465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208" customFormat="1" ht="15.75" customHeight="1" x14ac:dyDescent="0.25">
      <c r="A61" s="296">
        <v>323</v>
      </c>
      <c r="B61" s="294" t="s">
        <v>66</v>
      </c>
      <c r="C61" s="297">
        <v>1522</v>
      </c>
      <c r="D61" s="334"/>
      <c r="E61" s="298">
        <v>3138</v>
      </c>
      <c r="F61" s="298">
        <v>3138</v>
      </c>
      <c r="G61" s="298">
        <v>3138</v>
      </c>
      <c r="H61" s="298">
        <v>3138</v>
      </c>
      <c r="I61" s="298">
        <v>3138</v>
      </c>
      <c r="J61" s="298">
        <v>3138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s="208" customFormat="1" ht="15.75" customHeight="1" x14ac:dyDescent="0.25">
      <c r="A62" s="287" t="s">
        <v>211</v>
      </c>
      <c r="B62" s="292" t="s">
        <v>206</v>
      </c>
      <c r="C62" s="298">
        <v>0</v>
      </c>
      <c r="D62" s="334">
        <v>166</v>
      </c>
      <c r="E62" s="298">
        <v>166</v>
      </c>
      <c r="F62" s="298">
        <v>166</v>
      </c>
      <c r="G62" s="298">
        <v>166</v>
      </c>
      <c r="H62" s="298">
        <v>166</v>
      </c>
      <c r="I62" s="298">
        <v>166</v>
      </c>
      <c r="J62" s="298">
        <v>166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208" customFormat="1" ht="15.75" customHeight="1" x14ac:dyDescent="0.25">
      <c r="A63" s="287" t="s">
        <v>212</v>
      </c>
      <c r="B63" s="292" t="s">
        <v>67</v>
      </c>
      <c r="C63" s="298">
        <v>849</v>
      </c>
      <c r="D63" s="334">
        <v>1192</v>
      </c>
      <c r="E63" s="298">
        <v>1076</v>
      </c>
      <c r="F63" s="298">
        <v>1076</v>
      </c>
      <c r="G63" s="298">
        <v>1076</v>
      </c>
      <c r="H63" s="298">
        <v>1076</v>
      </c>
      <c r="I63" s="298">
        <v>1076</v>
      </c>
      <c r="J63" s="298">
        <v>1076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s="208" customFormat="1" ht="15.75" customHeight="1" x14ac:dyDescent="0.25">
      <c r="A64" s="287">
        <v>3233</v>
      </c>
      <c r="B64" s="292" t="s">
        <v>176</v>
      </c>
      <c r="C64" s="298">
        <v>166</v>
      </c>
      <c r="D64" s="334">
        <v>53</v>
      </c>
      <c r="E64" s="298">
        <v>53</v>
      </c>
      <c r="F64" s="298">
        <v>53</v>
      </c>
      <c r="G64" s="298">
        <v>53</v>
      </c>
      <c r="H64" s="298">
        <v>53</v>
      </c>
      <c r="I64" s="298">
        <v>53</v>
      </c>
      <c r="J64" s="298">
        <v>53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s="208" customFormat="1" ht="15.75" customHeight="1" x14ac:dyDescent="0.25">
      <c r="A65" s="287" t="s">
        <v>213</v>
      </c>
      <c r="B65" s="292" t="s">
        <v>177</v>
      </c>
      <c r="C65" s="298">
        <v>292</v>
      </c>
      <c r="D65" s="334">
        <v>459</v>
      </c>
      <c r="E65" s="298">
        <v>400</v>
      </c>
      <c r="F65" s="298">
        <v>400</v>
      </c>
      <c r="G65" s="298">
        <v>400</v>
      </c>
      <c r="H65" s="298">
        <v>400</v>
      </c>
      <c r="I65" s="298">
        <v>400</v>
      </c>
      <c r="J65" s="298">
        <v>400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208" customFormat="1" ht="15.75" customHeight="1" x14ac:dyDescent="0.25">
      <c r="A66" s="287">
        <v>3237</v>
      </c>
      <c r="B66" s="292" t="s">
        <v>214</v>
      </c>
      <c r="C66" s="298">
        <v>119</v>
      </c>
      <c r="D66" s="334"/>
      <c r="E66" s="298">
        <v>130</v>
      </c>
      <c r="F66" s="298">
        <v>130</v>
      </c>
      <c r="G66" s="298">
        <v>130</v>
      </c>
      <c r="H66" s="298">
        <v>130</v>
      </c>
      <c r="I66" s="298">
        <v>130</v>
      </c>
      <c r="J66" s="298">
        <v>130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s="208" customFormat="1" ht="15.75" customHeight="1" x14ac:dyDescent="0.25">
      <c r="A67" s="287" t="s">
        <v>215</v>
      </c>
      <c r="B67" s="292" t="s">
        <v>180</v>
      </c>
      <c r="C67" s="298">
        <v>96</v>
      </c>
      <c r="D67" s="334"/>
      <c r="E67" s="298"/>
      <c r="F67" s="298"/>
      <c r="G67" s="298"/>
      <c r="H67" s="298"/>
      <c r="I67" s="298"/>
      <c r="J67" s="29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s="208" customFormat="1" ht="15.75" customHeight="1" x14ac:dyDescent="0.25">
      <c r="A68" s="287" t="s">
        <v>216</v>
      </c>
      <c r="B68" s="292" t="s">
        <v>181</v>
      </c>
      <c r="C68" s="298">
        <v>0</v>
      </c>
      <c r="D68" s="334"/>
      <c r="E68" s="298">
        <v>63</v>
      </c>
      <c r="F68" s="298">
        <v>63</v>
      </c>
      <c r="G68" s="298">
        <v>63</v>
      </c>
      <c r="H68" s="298">
        <v>63</v>
      </c>
      <c r="I68" s="298">
        <v>63</v>
      </c>
      <c r="J68" s="298">
        <v>63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s="208" customFormat="1" ht="15.75" customHeight="1" x14ac:dyDescent="0.25">
      <c r="A69" s="296">
        <v>329</v>
      </c>
      <c r="B69" s="294" t="s">
        <v>163</v>
      </c>
      <c r="C69" s="297">
        <v>366</v>
      </c>
      <c r="D69" s="334"/>
      <c r="E69" s="298"/>
      <c r="F69" s="298"/>
      <c r="G69" s="298"/>
      <c r="H69" s="298"/>
      <c r="I69" s="298"/>
      <c r="J69" s="29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s="208" customFormat="1" ht="15.75" customHeight="1" x14ac:dyDescent="0.25">
      <c r="A70" s="287" t="s">
        <v>217</v>
      </c>
      <c r="B70" s="292" t="s">
        <v>182</v>
      </c>
      <c r="C70" s="298">
        <v>366</v>
      </c>
      <c r="D70" s="334">
        <v>1250</v>
      </c>
      <c r="E70" s="298">
        <v>1250</v>
      </c>
      <c r="F70" s="298">
        <v>1250</v>
      </c>
      <c r="G70" s="298">
        <v>1250</v>
      </c>
      <c r="H70" s="298">
        <v>1250</v>
      </c>
      <c r="I70" s="298">
        <v>1250</v>
      </c>
      <c r="J70" s="298">
        <v>1250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s="208" customFormat="1" ht="15.75" customHeight="1" x14ac:dyDescent="0.25">
      <c r="A71" s="274">
        <v>34</v>
      </c>
      <c r="B71" s="275" t="s">
        <v>68</v>
      </c>
      <c r="C71" s="276">
        <v>45</v>
      </c>
      <c r="D71" s="276">
        <v>20</v>
      </c>
      <c r="E71" s="276">
        <v>20</v>
      </c>
      <c r="F71" s="276">
        <v>20</v>
      </c>
      <c r="G71" s="276">
        <v>20</v>
      </c>
      <c r="H71" s="276">
        <v>20</v>
      </c>
      <c r="I71" s="276">
        <v>20</v>
      </c>
      <c r="J71" s="276">
        <v>20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s="208" customFormat="1" ht="15.75" customHeight="1" x14ac:dyDescent="0.25">
      <c r="A72" s="296">
        <v>343</v>
      </c>
      <c r="B72" s="294" t="s">
        <v>218</v>
      </c>
      <c r="C72" s="297">
        <v>45</v>
      </c>
      <c r="D72" s="334"/>
      <c r="E72" s="337"/>
      <c r="F72" s="337"/>
      <c r="G72" s="337"/>
      <c r="H72" s="337"/>
      <c r="I72" s="337"/>
      <c r="J72" s="33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s="208" customFormat="1" ht="15.75" customHeight="1" x14ac:dyDescent="0.25">
      <c r="A73" s="287">
        <v>3433</v>
      </c>
      <c r="B73" s="292" t="s">
        <v>187</v>
      </c>
      <c r="C73" s="297">
        <v>45</v>
      </c>
      <c r="D73" s="334">
        <v>20</v>
      </c>
      <c r="E73" s="337">
        <v>20</v>
      </c>
      <c r="F73" s="337">
        <v>20</v>
      </c>
      <c r="G73" s="337">
        <v>20</v>
      </c>
      <c r="H73" s="337">
        <v>20</v>
      </c>
      <c r="I73" s="337">
        <v>20</v>
      </c>
      <c r="J73" s="337">
        <v>20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s="208" customFormat="1" ht="15.75" customHeight="1" x14ac:dyDescent="0.25">
      <c r="A74" s="287" t="s">
        <v>219</v>
      </c>
      <c r="B74" s="292" t="s">
        <v>220</v>
      </c>
      <c r="C74" s="298">
        <v>0</v>
      </c>
      <c r="D74" s="334"/>
      <c r="E74" s="337"/>
      <c r="F74" s="337"/>
      <c r="G74" s="337"/>
      <c r="H74" s="337"/>
      <c r="I74" s="337"/>
      <c r="J74" s="33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s="208" customFormat="1" ht="15.75" customHeight="1" x14ac:dyDescent="0.25">
      <c r="A75" s="300">
        <v>37</v>
      </c>
      <c r="B75" s="301" t="s">
        <v>107</v>
      </c>
      <c r="C75" s="276">
        <v>196</v>
      </c>
      <c r="D75" s="276">
        <v>265</v>
      </c>
      <c r="E75" s="276">
        <v>265</v>
      </c>
      <c r="F75" s="276">
        <v>265</v>
      </c>
      <c r="G75" s="276">
        <v>265</v>
      </c>
      <c r="H75" s="276">
        <v>265</v>
      </c>
      <c r="I75" s="276">
        <v>265</v>
      </c>
      <c r="J75" s="276">
        <v>265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s="208" customFormat="1" ht="15.75" customHeight="1" x14ac:dyDescent="0.25">
      <c r="A76" s="287">
        <v>3722</v>
      </c>
      <c r="B76" s="292" t="s">
        <v>221</v>
      </c>
      <c r="C76" s="298">
        <v>196</v>
      </c>
      <c r="D76" s="334">
        <v>265</v>
      </c>
      <c r="E76" s="337">
        <v>265</v>
      </c>
      <c r="F76" s="337">
        <v>265</v>
      </c>
      <c r="G76" s="337">
        <v>265</v>
      </c>
      <c r="H76" s="337">
        <v>265</v>
      </c>
      <c r="I76" s="337">
        <v>265</v>
      </c>
      <c r="J76" s="337">
        <v>265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s="208" customFormat="1" ht="15.75" customHeight="1" x14ac:dyDescent="0.25">
      <c r="A77" s="274">
        <v>38</v>
      </c>
      <c r="B77" s="275" t="s">
        <v>44</v>
      </c>
      <c r="C77" s="276">
        <v>20</v>
      </c>
      <c r="D77" s="276"/>
      <c r="E77" s="276"/>
      <c r="F77" s="276"/>
      <c r="G77" s="276"/>
      <c r="H77" s="276"/>
      <c r="I77" s="276"/>
      <c r="J77" s="27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s="208" customFormat="1" ht="15.75" customHeight="1" x14ac:dyDescent="0.25">
      <c r="A78" s="287">
        <v>3812</v>
      </c>
      <c r="B78" s="292" t="s">
        <v>189</v>
      </c>
      <c r="C78" s="298">
        <v>20</v>
      </c>
      <c r="D78" s="334"/>
      <c r="E78" s="337"/>
      <c r="F78" s="337"/>
      <c r="G78" s="337"/>
      <c r="H78" s="337"/>
      <c r="I78" s="337"/>
      <c r="J78" s="33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s="208" customFormat="1" ht="15.75" customHeight="1" x14ac:dyDescent="0.25">
      <c r="A79" s="274">
        <v>4</v>
      </c>
      <c r="B79" s="301" t="s">
        <v>71</v>
      </c>
      <c r="C79" s="274">
        <v>5897</v>
      </c>
      <c r="D79" s="274">
        <v>4157</v>
      </c>
      <c r="E79" s="274" t="s">
        <v>287</v>
      </c>
      <c r="F79" s="274" t="s">
        <v>293</v>
      </c>
      <c r="G79" s="274" t="s">
        <v>294</v>
      </c>
      <c r="H79" s="274" t="s">
        <v>295</v>
      </c>
      <c r="I79" s="274" t="s">
        <v>296</v>
      </c>
      <c r="J79" s="274" t="s">
        <v>297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s="208" customFormat="1" ht="15.75" customHeight="1" x14ac:dyDescent="0.25">
      <c r="A80" s="307">
        <v>42</v>
      </c>
      <c r="B80" s="301" t="s">
        <v>71</v>
      </c>
      <c r="C80" s="279">
        <v>4624</v>
      </c>
      <c r="D80" s="279">
        <v>4157</v>
      </c>
      <c r="E80" s="279">
        <v>4157</v>
      </c>
      <c r="F80" s="279">
        <v>4157</v>
      </c>
      <c r="G80" s="279">
        <v>4157</v>
      </c>
      <c r="H80" s="279">
        <v>4157</v>
      </c>
      <c r="I80" s="279">
        <v>4157</v>
      </c>
      <c r="J80" s="279">
        <v>4157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s="208" customFormat="1" ht="15.75" customHeight="1" x14ac:dyDescent="0.25">
      <c r="A81" s="307">
        <v>45</v>
      </c>
      <c r="B81" s="301" t="s">
        <v>71</v>
      </c>
      <c r="C81" s="334">
        <v>1273</v>
      </c>
      <c r="D81" s="334"/>
      <c r="E81" s="337"/>
      <c r="F81" s="337"/>
      <c r="G81" s="337"/>
      <c r="H81" s="337"/>
      <c r="I81" s="337"/>
      <c r="J81" s="33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s="208" customFormat="1" ht="15.75" customHeight="1" x14ac:dyDescent="0.25">
      <c r="A82" s="164">
        <v>52</v>
      </c>
      <c r="B82" s="164" t="s">
        <v>70</v>
      </c>
      <c r="C82" s="461">
        <v>517060</v>
      </c>
      <c r="D82" s="461">
        <v>464285</v>
      </c>
      <c r="E82" s="461">
        <v>630000</v>
      </c>
      <c r="F82" s="461">
        <v>630000</v>
      </c>
      <c r="G82" s="461">
        <v>630000</v>
      </c>
      <c r="H82" s="461">
        <v>630000</v>
      </c>
      <c r="I82" s="461">
        <v>630000</v>
      </c>
      <c r="J82" s="461">
        <v>630000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s="208" customFormat="1" ht="15.75" customHeight="1" x14ac:dyDescent="0.25">
      <c r="A83" s="79">
        <v>3</v>
      </c>
      <c r="B83" s="78" t="s">
        <v>56</v>
      </c>
      <c r="C83" s="279">
        <v>514875</v>
      </c>
      <c r="D83" s="279"/>
      <c r="E83" s="279"/>
      <c r="F83" s="279"/>
      <c r="G83" s="279"/>
      <c r="H83" s="279"/>
      <c r="I83" s="279"/>
      <c r="J83" s="27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s="208" customFormat="1" ht="15.75" customHeight="1" x14ac:dyDescent="0.25">
      <c r="A84" s="79">
        <v>31</v>
      </c>
      <c r="B84" s="275" t="s">
        <v>57</v>
      </c>
      <c r="C84" s="302">
        <v>492335</v>
      </c>
      <c r="D84" s="302">
        <v>437066</v>
      </c>
      <c r="E84" s="302">
        <v>600000</v>
      </c>
      <c r="F84" s="302">
        <v>600000</v>
      </c>
      <c r="G84" s="302">
        <v>600000</v>
      </c>
      <c r="H84" s="302">
        <v>600000</v>
      </c>
      <c r="I84" s="302">
        <v>600000</v>
      </c>
      <c r="J84" s="302">
        <v>600000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s="208" customFormat="1" ht="15.75" customHeight="1" x14ac:dyDescent="0.25">
      <c r="A85" s="317">
        <v>311</v>
      </c>
      <c r="B85" s="293" t="s">
        <v>58</v>
      </c>
      <c r="C85" s="279">
        <v>405288</v>
      </c>
      <c r="D85" s="279">
        <v>366974</v>
      </c>
      <c r="E85" s="279">
        <v>495000</v>
      </c>
      <c r="F85" s="279">
        <v>495000</v>
      </c>
      <c r="G85" s="279">
        <v>495000</v>
      </c>
      <c r="H85" s="279">
        <v>495000</v>
      </c>
      <c r="I85" s="279">
        <v>495000</v>
      </c>
      <c r="J85" s="279">
        <v>495000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s="208" customFormat="1" ht="15.75" customHeight="1" x14ac:dyDescent="0.25">
      <c r="A86" s="314">
        <v>3111</v>
      </c>
      <c r="B86" s="288" t="s">
        <v>223</v>
      </c>
      <c r="C86" s="295">
        <v>405288</v>
      </c>
      <c r="D86" s="295">
        <v>366974</v>
      </c>
      <c r="E86" s="295">
        <v>495000</v>
      </c>
      <c r="F86" s="295">
        <v>495000</v>
      </c>
      <c r="G86" s="295">
        <v>495000</v>
      </c>
      <c r="H86" s="295">
        <v>495000</v>
      </c>
      <c r="I86" s="295">
        <v>495000</v>
      </c>
      <c r="J86" s="295">
        <v>495000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s="208" customFormat="1" ht="15.75" customHeight="1" x14ac:dyDescent="0.25">
      <c r="A87" s="316">
        <v>312</v>
      </c>
      <c r="B87" s="304" t="s">
        <v>153</v>
      </c>
      <c r="C87" s="291">
        <v>20011</v>
      </c>
      <c r="D87" s="291">
        <v>14514</v>
      </c>
      <c r="E87" s="291">
        <v>22000</v>
      </c>
      <c r="F87" s="291">
        <v>22000</v>
      </c>
      <c r="G87" s="291">
        <v>22000</v>
      </c>
      <c r="H87" s="291">
        <v>22000</v>
      </c>
      <c r="I87" s="291">
        <v>22000</v>
      </c>
      <c r="J87" s="291">
        <v>22000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s="208" customFormat="1" ht="15.75" customHeight="1" x14ac:dyDescent="0.25">
      <c r="A88" s="311">
        <v>3121</v>
      </c>
      <c r="B88" s="288" t="s">
        <v>153</v>
      </c>
      <c r="C88" s="295">
        <v>20011</v>
      </c>
      <c r="D88" s="295">
        <v>14514</v>
      </c>
      <c r="E88" s="295">
        <v>22000</v>
      </c>
      <c r="F88" s="295">
        <v>22000</v>
      </c>
      <c r="G88" s="295">
        <v>22000</v>
      </c>
      <c r="H88" s="295">
        <v>22000</v>
      </c>
      <c r="I88" s="295">
        <v>22000</v>
      </c>
      <c r="J88" s="295">
        <v>22000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s="208" customFormat="1" ht="15.75" customHeight="1" x14ac:dyDescent="0.25">
      <c r="A89" s="312">
        <v>313</v>
      </c>
      <c r="B89" s="304" t="s">
        <v>154</v>
      </c>
      <c r="C89" s="291">
        <v>67036</v>
      </c>
      <c r="D89" s="291">
        <v>55578</v>
      </c>
      <c r="E89" s="291">
        <v>83000</v>
      </c>
      <c r="F89" s="291">
        <v>83000</v>
      </c>
      <c r="G89" s="291">
        <v>83000</v>
      </c>
      <c r="H89" s="291">
        <v>83000</v>
      </c>
      <c r="I89" s="291">
        <v>83000</v>
      </c>
      <c r="J89" s="291">
        <v>83000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s="208" customFormat="1" ht="15.75" customHeight="1" x14ac:dyDescent="0.25">
      <c r="A90" s="311">
        <v>3132</v>
      </c>
      <c r="B90" s="288" t="s">
        <v>224</v>
      </c>
      <c r="C90" s="295">
        <v>67036</v>
      </c>
      <c r="D90" s="295">
        <v>55578</v>
      </c>
      <c r="E90" s="295">
        <v>83000</v>
      </c>
      <c r="F90" s="295">
        <v>83000</v>
      </c>
      <c r="G90" s="295">
        <v>83000</v>
      </c>
      <c r="H90" s="295">
        <v>83000</v>
      </c>
      <c r="I90" s="295">
        <v>83000</v>
      </c>
      <c r="J90" s="295">
        <v>83000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s="208" customFormat="1" ht="15.75" customHeight="1" x14ac:dyDescent="0.25">
      <c r="A91" s="308">
        <v>32</v>
      </c>
      <c r="B91" s="275" t="s">
        <v>59</v>
      </c>
      <c r="C91" s="276">
        <v>60070</v>
      </c>
      <c r="D91" s="276">
        <v>17546</v>
      </c>
      <c r="E91" s="276">
        <v>23578</v>
      </c>
      <c r="F91" s="276">
        <v>23578</v>
      </c>
      <c r="G91" s="276">
        <v>23578</v>
      </c>
      <c r="H91" s="276">
        <v>23578</v>
      </c>
      <c r="I91" s="276">
        <v>23578</v>
      </c>
      <c r="J91" s="276">
        <v>23578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s="208" customFormat="1" ht="15.75" customHeight="1" x14ac:dyDescent="0.25">
      <c r="A92" s="310" t="s">
        <v>198</v>
      </c>
      <c r="B92" s="293" t="s">
        <v>110</v>
      </c>
      <c r="C92" s="303">
        <v>24300</v>
      </c>
      <c r="D92" s="303">
        <v>17413</v>
      </c>
      <c r="E92" s="303"/>
      <c r="F92" s="303"/>
      <c r="G92" s="303"/>
      <c r="H92" s="303"/>
      <c r="I92" s="303"/>
      <c r="J92" s="30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s="208" customFormat="1" ht="15.75" customHeight="1" x14ac:dyDescent="0.25">
      <c r="A93" s="315" t="s">
        <v>158</v>
      </c>
      <c r="B93" s="305" t="s">
        <v>60</v>
      </c>
      <c r="C93" s="306">
        <v>24300</v>
      </c>
      <c r="D93" s="295">
        <v>17413</v>
      </c>
      <c r="E93" s="295">
        <v>22000</v>
      </c>
      <c r="F93" s="295">
        <v>22000</v>
      </c>
      <c r="G93" s="295">
        <v>22000</v>
      </c>
      <c r="H93" s="295">
        <v>22000</v>
      </c>
      <c r="I93" s="295">
        <v>22000</v>
      </c>
      <c r="J93" s="295">
        <v>22000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s="208" customFormat="1" ht="15.75" customHeight="1" x14ac:dyDescent="0.25">
      <c r="A94" s="310" t="s">
        <v>225</v>
      </c>
      <c r="B94" s="293" t="s">
        <v>59</v>
      </c>
      <c r="C94" s="303">
        <v>27546</v>
      </c>
      <c r="D94" s="295"/>
      <c r="E94" s="295"/>
      <c r="F94" s="295"/>
      <c r="G94" s="295"/>
      <c r="H94" s="295"/>
      <c r="I94" s="295"/>
      <c r="J94" s="29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s="208" customFormat="1" ht="15.75" customHeight="1" x14ac:dyDescent="0.25">
      <c r="A95" s="309" t="s">
        <v>200</v>
      </c>
      <c r="B95" s="305" t="s">
        <v>226</v>
      </c>
      <c r="C95" s="306">
        <v>583</v>
      </c>
      <c r="D95" s="295"/>
      <c r="E95" s="295"/>
      <c r="F95" s="295"/>
      <c r="G95" s="295"/>
      <c r="H95" s="295"/>
      <c r="I95" s="295"/>
      <c r="J95" s="29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s="208" customFormat="1" ht="15.75" customHeight="1" x14ac:dyDescent="0.25">
      <c r="A96" s="309" t="s">
        <v>227</v>
      </c>
      <c r="B96" s="305" t="s">
        <v>173</v>
      </c>
      <c r="C96" s="306">
        <v>1483</v>
      </c>
      <c r="D96" s="295"/>
      <c r="E96" s="295"/>
      <c r="F96" s="295"/>
      <c r="G96" s="295"/>
      <c r="H96" s="295"/>
      <c r="I96" s="295"/>
      <c r="J96" s="29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s="208" customFormat="1" ht="15.75" customHeight="1" x14ac:dyDescent="0.25">
      <c r="A97" s="309" t="s">
        <v>222</v>
      </c>
      <c r="B97" s="305" t="s">
        <v>228</v>
      </c>
      <c r="C97" s="306">
        <v>25480</v>
      </c>
      <c r="D97" s="295"/>
      <c r="E97" s="295"/>
      <c r="F97" s="295"/>
      <c r="G97" s="295"/>
      <c r="H97" s="295"/>
      <c r="I97" s="295"/>
      <c r="J97" s="29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s="208" customFormat="1" ht="15.75" customHeight="1" x14ac:dyDescent="0.25">
      <c r="A98" s="312">
        <v>323</v>
      </c>
      <c r="B98" s="294" t="s">
        <v>229</v>
      </c>
      <c r="C98" s="291">
        <v>4413</v>
      </c>
      <c r="D98" s="295"/>
      <c r="E98" s="295"/>
      <c r="F98" s="295"/>
      <c r="G98" s="295"/>
      <c r="H98" s="295"/>
      <c r="I98" s="295"/>
      <c r="J98" s="29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208" customFormat="1" ht="15.75" customHeight="1" x14ac:dyDescent="0.25">
      <c r="A99" s="311">
        <v>3231</v>
      </c>
      <c r="B99" s="292" t="s">
        <v>206</v>
      </c>
      <c r="C99" s="285">
        <v>199</v>
      </c>
      <c r="D99" s="295"/>
      <c r="E99" s="295"/>
      <c r="F99" s="295"/>
      <c r="G99" s="295"/>
      <c r="H99" s="295"/>
      <c r="I99" s="295"/>
      <c r="J99" s="29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208" customFormat="1" ht="15.75" customHeight="1" x14ac:dyDescent="0.25">
      <c r="A100" s="311" t="s">
        <v>212</v>
      </c>
      <c r="B100" s="292" t="s">
        <v>67</v>
      </c>
      <c r="C100" s="285">
        <v>3816</v>
      </c>
      <c r="D100" s="295"/>
      <c r="E100" s="295"/>
      <c r="F100" s="295"/>
      <c r="G100" s="295"/>
      <c r="H100" s="295"/>
      <c r="I100" s="295"/>
      <c r="J100" s="29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208" customFormat="1" ht="15.75" customHeight="1" x14ac:dyDescent="0.25">
      <c r="A101" s="311">
        <v>3236</v>
      </c>
      <c r="B101" s="292" t="s">
        <v>207</v>
      </c>
      <c r="C101" s="285">
        <v>88</v>
      </c>
      <c r="D101" s="295"/>
      <c r="E101" s="295"/>
      <c r="F101" s="295"/>
      <c r="G101" s="295"/>
      <c r="H101" s="295"/>
      <c r="I101" s="295"/>
      <c r="J101" s="29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208" customFormat="1" ht="15.75" customHeight="1" x14ac:dyDescent="0.25">
      <c r="A102" s="311">
        <v>3237</v>
      </c>
      <c r="B102" s="292" t="s">
        <v>230</v>
      </c>
      <c r="C102" s="285">
        <v>310</v>
      </c>
      <c r="D102" s="295"/>
      <c r="E102" s="295"/>
      <c r="F102" s="295"/>
      <c r="G102" s="295"/>
      <c r="H102" s="295"/>
      <c r="I102" s="295"/>
      <c r="J102" s="29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s="208" customFormat="1" ht="15.75" customHeight="1" x14ac:dyDescent="0.25">
      <c r="A103" s="312">
        <v>329</v>
      </c>
      <c r="B103" s="294" t="s">
        <v>163</v>
      </c>
      <c r="C103" s="291">
        <v>3811</v>
      </c>
      <c r="D103" s="291">
        <v>133</v>
      </c>
      <c r="E103" s="291"/>
      <c r="F103" s="291"/>
      <c r="G103" s="291"/>
      <c r="H103" s="291"/>
      <c r="I103" s="291"/>
      <c r="J103" s="29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s="208" customFormat="1" ht="15.75" customHeight="1" x14ac:dyDescent="0.25">
      <c r="A104" s="311">
        <v>3295</v>
      </c>
      <c r="B104" s="292" t="s">
        <v>184</v>
      </c>
      <c r="C104" s="285">
        <v>1758</v>
      </c>
      <c r="D104" s="285">
        <v>133</v>
      </c>
      <c r="E104" s="285">
        <v>1148</v>
      </c>
      <c r="F104" s="285">
        <v>1148</v>
      </c>
      <c r="G104" s="285">
        <v>1148</v>
      </c>
      <c r="H104" s="285">
        <v>1148</v>
      </c>
      <c r="I104" s="285">
        <v>1148</v>
      </c>
      <c r="J104" s="285">
        <v>1148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s="208" customFormat="1" ht="15.75" customHeight="1" x14ac:dyDescent="0.25">
      <c r="A105" s="311">
        <v>3296</v>
      </c>
      <c r="B105" s="292" t="s">
        <v>185</v>
      </c>
      <c r="C105" s="285">
        <v>2053</v>
      </c>
      <c r="D105" s="295"/>
      <c r="E105" s="295"/>
      <c r="F105" s="295"/>
      <c r="G105" s="295"/>
      <c r="H105" s="295"/>
      <c r="I105" s="295"/>
      <c r="J105" s="29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s="208" customFormat="1" ht="15.75" customHeight="1" x14ac:dyDescent="0.25">
      <c r="A106" s="311">
        <v>3299</v>
      </c>
      <c r="B106" s="292" t="s">
        <v>163</v>
      </c>
      <c r="C106" s="285">
        <v>0</v>
      </c>
      <c r="D106" s="295"/>
      <c r="E106" s="295">
        <v>430</v>
      </c>
      <c r="F106" s="295">
        <v>430</v>
      </c>
      <c r="G106" s="295">
        <v>430</v>
      </c>
      <c r="H106" s="295">
        <v>430</v>
      </c>
      <c r="I106" s="295">
        <v>430</v>
      </c>
      <c r="J106" s="295">
        <v>430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208" customFormat="1" ht="15.75" customHeight="1" x14ac:dyDescent="0.25">
      <c r="A107" s="308">
        <v>34</v>
      </c>
      <c r="B107" s="275" t="s">
        <v>68</v>
      </c>
      <c r="C107" s="276">
        <v>1324</v>
      </c>
      <c r="D107" s="302">
        <v>3673</v>
      </c>
      <c r="E107" s="302"/>
      <c r="F107" s="302"/>
      <c r="G107" s="302"/>
      <c r="H107" s="302"/>
      <c r="I107" s="302"/>
      <c r="J107" s="30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s="208" customFormat="1" ht="15.75" customHeight="1" x14ac:dyDescent="0.25">
      <c r="A108" s="312">
        <v>343</v>
      </c>
      <c r="B108" s="294" t="s">
        <v>68</v>
      </c>
      <c r="C108" s="291">
        <v>1324</v>
      </c>
      <c r="D108" s="295"/>
      <c r="E108" s="295"/>
      <c r="F108" s="295"/>
      <c r="G108" s="295"/>
      <c r="H108" s="295"/>
      <c r="I108" s="295"/>
      <c r="J108" s="29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s="208" customFormat="1" ht="15.75" customHeight="1" x14ac:dyDescent="0.25">
      <c r="A109" s="311">
        <v>3433</v>
      </c>
      <c r="B109" s="292" t="s">
        <v>187</v>
      </c>
      <c r="C109" s="285">
        <v>1324</v>
      </c>
      <c r="D109" s="295">
        <v>3673</v>
      </c>
      <c r="E109" s="295"/>
      <c r="F109" s="295"/>
      <c r="G109" s="295"/>
      <c r="H109" s="295"/>
      <c r="I109" s="295"/>
      <c r="J109" s="29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208" customFormat="1" ht="15.75" customHeight="1" x14ac:dyDescent="0.25">
      <c r="A110" s="313">
        <v>37</v>
      </c>
      <c r="B110" s="301" t="s">
        <v>107</v>
      </c>
      <c r="C110" s="302">
        <v>6528</v>
      </c>
      <c r="D110" s="302">
        <v>4000</v>
      </c>
      <c r="E110" s="302">
        <v>6222</v>
      </c>
      <c r="F110" s="302">
        <v>6222</v>
      </c>
      <c r="G110" s="302">
        <v>6222</v>
      </c>
      <c r="H110" s="302">
        <v>6222</v>
      </c>
      <c r="I110" s="302">
        <v>6222</v>
      </c>
      <c r="J110" s="302">
        <v>6222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208" customFormat="1" ht="15.75" customHeight="1" x14ac:dyDescent="0.25">
      <c r="A111" s="311">
        <v>3722</v>
      </c>
      <c r="B111" s="292" t="s">
        <v>107</v>
      </c>
      <c r="C111" s="285">
        <v>6528</v>
      </c>
      <c r="D111" s="295">
        <v>4000</v>
      </c>
      <c r="E111" s="295">
        <v>6222</v>
      </c>
      <c r="F111" s="295">
        <v>6222</v>
      </c>
      <c r="G111" s="295">
        <v>6222</v>
      </c>
      <c r="H111" s="295">
        <v>6222</v>
      </c>
      <c r="I111" s="295">
        <v>6222</v>
      </c>
      <c r="J111" s="295">
        <v>6222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208" customFormat="1" ht="15.75" customHeight="1" x14ac:dyDescent="0.25">
      <c r="A112" s="79">
        <v>4</v>
      </c>
      <c r="B112" s="78" t="s">
        <v>71</v>
      </c>
      <c r="C112" s="463">
        <v>2185</v>
      </c>
      <c r="D112" s="463">
        <v>2000</v>
      </c>
      <c r="E112" s="463">
        <v>200</v>
      </c>
      <c r="F112" s="463">
        <v>200</v>
      </c>
      <c r="G112" s="463">
        <v>200</v>
      </c>
      <c r="H112" s="463">
        <v>200</v>
      </c>
      <c r="I112" s="463">
        <v>200</v>
      </c>
      <c r="J112" s="463">
        <v>200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208" customFormat="1" ht="15.75" customHeight="1" x14ac:dyDescent="0.25">
      <c r="A113" s="80">
        <v>42</v>
      </c>
      <c r="B113" s="338" t="s">
        <v>122</v>
      </c>
      <c r="C113" s="285">
        <v>2185</v>
      </c>
      <c r="D113" s="295">
        <v>2000</v>
      </c>
      <c r="E113" s="295">
        <v>200</v>
      </c>
      <c r="F113" s="295">
        <v>200</v>
      </c>
      <c r="G113" s="295">
        <v>200</v>
      </c>
      <c r="H113" s="295">
        <v>200</v>
      </c>
      <c r="I113" s="295">
        <v>200</v>
      </c>
      <c r="J113" s="295">
        <v>200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208" customFormat="1" ht="15.75" customHeight="1" x14ac:dyDescent="0.25">
      <c r="A114" s="165">
        <v>523</v>
      </c>
      <c r="B114" s="164" t="s">
        <v>252</v>
      </c>
      <c r="C114" s="165"/>
      <c r="D114" s="165"/>
      <c r="E114" s="165"/>
      <c r="F114" s="4"/>
      <c r="G114" s="4"/>
      <c r="H114" s="4"/>
      <c r="I114" s="165"/>
      <c r="J114" s="16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208" customFormat="1" ht="15.75" customHeight="1" x14ac:dyDescent="0.25">
      <c r="A115" s="356">
        <v>3111</v>
      </c>
      <c r="B115" s="338" t="s">
        <v>265</v>
      </c>
      <c r="C115" s="334"/>
      <c r="D115" s="295"/>
      <c r="E115" s="295"/>
      <c r="F115" s="4"/>
      <c r="G115" s="4"/>
      <c r="H115" s="4"/>
      <c r="I115" s="295"/>
      <c r="J115" s="29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208" customFormat="1" ht="15.75" customHeight="1" x14ac:dyDescent="0.25">
      <c r="A116" s="356">
        <v>3132</v>
      </c>
      <c r="B116" s="338" t="s">
        <v>266</v>
      </c>
      <c r="C116" s="334"/>
      <c r="D116" s="295"/>
      <c r="E116" s="295"/>
      <c r="F116" s="4"/>
      <c r="G116" s="4"/>
      <c r="H116" s="4"/>
      <c r="I116" s="295"/>
      <c r="J116" s="29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208" customFormat="1" ht="15.75" customHeight="1" x14ac:dyDescent="0.25">
      <c r="A117" s="356">
        <v>3221</v>
      </c>
      <c r="B117" s="338" t="s">
        <v>201</v>
      </c>
      <c r="C117" s="334"/>
      <c r="D117" s="295"/>
      <c r="E117" s="295"/>
      <c r="F117" s="4"/>
      <c r="G117" s="4"/>
      <c r="H117" s="4"/>
      <c r="I117" s="295"/>
      <c r="J117" s="29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208" customFormat="1" ht="15.75" customHeight="1" x14ac:dyDescent="0.25">
      <c r="A118" s="356">
        <v>3225</v>
      </c>
      <c r="B118" s="338" t="s">
        <v>173</v>
      </c>
      <c r="C118" s="334"/>
      <c r="D118" s="295"/>
      <c r="E118" s="295"/>
      <c r="F118" s="4"/>
      <c r="G118" s="4"/>
      <c r="H118" s="4"/>
      <c r="I118" s="295"/>
      <c r="J118" s="29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s="208" customFormat="1" ht="15.75" customHeight="1" x14ac:dyDescent="0.25">
      <c r="A119" s="165">
        <v>57</v>
      </c>
      <c r="B119" s="164" t="s">
        <v>235</v>
      </c>
      <c r="C119" s="165">
        <v>9088</v>
      </c>
      <c r="D119" s="165">
        <v>7044</v>
      </c>
      <c r="E119" s="165">
        <v>8000</v>
      </c>
      <c r="F119" s="4"/>
      <c r="G119" s="4"/>
      <c r="H119" s="4"/>
      <c r="I119" s="165">
        <v>4003</v>
      </c>
      <c r="J119" s="165">
        <v>4000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s="208" customFormat="1" ht="15.75" customHeight="1" x14ac:dyDescent="0.25">
      <c r="A120" s="79">
        <v>311</v>
      </c>
      <c r="B120" s="78" t="s">
        <v>57</v>
      </c>
      <c r="C120" s="463">
        <v>2816</v>
      </c>
      <c r="D120" s="463">
        <v>2816</v>
      </c>
      <c r="E120" s="463">
        <v>5202</v>
      </c>
      <c r="F120" s="4"/>
      <c r="G120" s="4"/>
      <c r="H120" s="4"/>
      <c r="I120" s="463"/>
      <c r="J120" s="46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s="208" customFormat="1" ht="15.75" customHeight="1" x14ac:dyDescent="0.25">
      <c r="A121" s="356">
        <v>3111</v>
      </c>
      <c r="B121" s="338" t="s">
        <v>237</v>
      </c>
      <c r="C121" s="285">
        <v>2417</v>
      </c>
      <c r="D121" s="285">
        <v>2417</v>
      </c>
      <c r="E121" s="285">
        <v>3409</v>
      </c>
      <c r="F121" s="4"/>
      <c r="G121" s="4"/>
      <c r="H121" s="4"/>
      <c r="I121" s="285"/>
      <c r="J121" s="28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s="208" customFormat="1" ht="15.75" customHeight="1" x14ac:dyDescent="0.25">
      <c r="A122" s="356">
        <v>3132</v>
      </c>
      <c r="B122" s="150" t="s">
        <v>238</v>
      </c>
      <c r="C122" s="356">
        <v>399</v>
      </c>
      <c r="D122" s="295">
        <v>399</v>
      </c>
      <c r="E122" s="295">
        <v>399</v>
      </c>
      <c r="F122" s="4"/>
      <c r="G122" s="4"/>
      <c r="H122" s="4"/>
      <c r="I122" s="295"/>
      <c r="J122" s="29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208" customFormat="1" ht="15.75" customHeight="1" x14ac:dyDescent="0.25">
      <c r="A123" s="357">
        <v>321</v>
      </c>
      <c r="B123" s="78" t="s">
        <v>110</v>
      </c>
      <c r="C123" s="357">
        <v>311</v>
      </c>
      <c r="D123" s="295">
        <v>311</v>
      </c>
      <c r="E123" s="295"/>
      <c r="F123" s="4"/>
      <c r="G123" s="4"/>
      <c r="H123" s="4"/>
      <c r="I123" s="295"/>
      <c r="J123" s="29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s="208" customFormat="1" ht="15.75" customHeight="1" x14ac:dyDescent="0.25">
      <c r="A124" s="356">
        <v>3212</v>
      </c>
      <c r="B124" s="338" t="s">
        <v>199</v>
      </c>
      <c r="C124" s="356">
        <v>311</v>
      </c>
      <c r="D124" s="295">
        <v>311</v>
      </c>
      <c r="E124" s="295">
        <v>376</v>
      </c>
      <c r="F124" s="4"/>
      <c r="G124" s="4"/>
      <c r="H124" s="4"/>
      <c r="I124" s="295"/>
      <c r="J124" s="29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s="208" customFormat="1" ht="15.75" customHeight="1" x14ac:dyDescent="0.25">
      <c r="A125" s="357">
        <v>322</v>
      </c>
      <c r="B125" s="78" t="s">
        <v>59</v>
      </c>
      <c r="C125" s="357">
        <v>153</v>
      </c>
      <c r="D125" s="476">
        <v>1366</v>
      </c>
      <c r="E125" s="476"/>
      <c r="F125" s="138"/>
      <c r="G125" s="138"/>
      <c r="H125" s="138"/>
      <c r="I125" s="476">
        <v>1018</v>
      </c>
      <c r="J125" s="476">
        <v>1018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s="208" customFormat="1" ht="15.75" customHeight="1" x14ac:dyDescent="0.25">
      <c r="A126" s="356">
        <v>3225</v>
      </c>
      <c r="B126" s="338" t="s">
        <v>173</v>
      </c>
      <c r="C126" s="356">
        <v>153</v>
      </c>
      <c r="D126" s="295">
        <v>1366</v>
      </c>
      <c r="E126" s="295">
        <v>1018</v>
      </c>
      <c r="F126" s="295">
        <v>1018</v>
      </c>
      <c r="G126" s="295">
        <v>1018</v>
      </c>
      <c r="H126" s="295">
        <v>1018</v>
      </c>
      <c r="I126" s="295">
        <v>1018</v>
      </c>
      <c r="J126" s="295">
        <v>1018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s="208" customFormat="1" ht="15.75" customHeight="1" x14ac:dyDescent="0.25">
      <c r="A127" s="357">
        <v>323</v>
      </c>
      <c r="B127" s="78" t="s">
        <v>66</v>
      </c>
      <c r="C127" s="463">
        <v>4015</v>
      </c>
      <c r="D127" s="332">
        <v>494</v>
      </c>
      <c r="E127" s="231"/>
      <c r="F127" s="4"/>
      <c r="G127" s="4"/>
      <c r="H127" s="4"/>
      <c r="I127" s="231"/>
      <c r="J127" s="2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s="208" customFormat="1" ht="15.75" customHeight="1" x14ac:dyDescent="0.25">
      <c r="A128" s="356">
        <v>3231</v>
      </c>
      <c r="B128" s="338" t="s">
        <v>239</v>
      </c>
      <c r="C128" s="356">
        <v>199</v>
      </c>
      <c r="D128" s="356">
        <v>494</v>
      </c>
      <c r="E128" s="356"/>
      <c r="F128" s="4"/>
      <c r="G128" s="4"/>
      <c r="H128" s="4"/>
      <c r="I128" s="356"/>
      <c r="J128" s="35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s="208" customFormat="1" ht="15.75" customHeight="1" x14ac:dyDescent="0.25">
      <c r="A129" s="356">
        <v>3232</v>
      </c>
      <c r="B129" s="338" t="s">
        <v>67</v>
      </c>
      <c r="C129" s="356">
        <v>3816</v>
      </c>
      <c r="D129" s="334"/>
      <c r="E129" s="233"/>
      <c r="F129" s="4"/>
      <c r="G129" s="4"/>
      <c r="H129" s="4"/>
      <c r="I129" s="233"/>
      <c r="J129" s="23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s="208" customFormat="1" ht="15.75" customHeight="1" x14ac:dyDescent="0.25">
      <c r="A130" s="79">
        <v>372</v>
      </c>
      <c r="B130" s="78" t="s">
        <v>107</v>
      </c>
      <c r="C130" s="357">
        <v>954</v>
      </c>
      <c r="D130" s="332">
        <v>955</v>
      </c>
      <c r="E130" s="231">
        <v>494</v>
      </c>
      <c r="F130" s="4"/>
      <c r="G130" s="4"/>
      <c r="H130" s="4"/>
      <c r="I130" s="231">
        <v>678</v>
      </c>
      <c r="J130" s="231">
        <v>678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s="208" customFormat="1" ht="15.75" customHeight="1" x14ac:dyDescent="0.25">
      <c r="A131" s="80">
        <v>3722</v>
      </c>
      <c r="B131" s="338" t="s">
        <v>107</v>
      </c>
      <c r="C131" s="356">
        <v>954</v>
      </c>
      <c r="D131" s="285">
        <v>955</v>
      </c>
      <c r="E131" s="285">
        <v>494</v>
      </c>
      <c r="F131" s="4"/>
      <c r="G131" s="4"/>
      <c r="H131" s="4"/>
      <c r="I131" s="285">
        <v>678</v>
      </c>
      <c r="J131" s="285">
        <v>678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s="208" customFormat="1" ht="15.75" customHeight="1" x14ac:dyDescent="0.25">
      <c r="A132" s="79">
        <v>422</v>
      </c>
      <c r="B132" s="78" t="s">
        <v>71</v>
      </c>
      <c r="C132" s="357">
        <v>839</v>
      </c>
      <c r="D132" s="291">
        <v>1102</v>
      </c>
      <c r="E132" s="291">
        <v>2304</v>
      </c>
      <c r="F132" s="291">
        <v>2304</v>
      </c>
      <c r="G132" s="291">
        <v>2304</v>
      </c>
      <c r="H132" s="291">
        <v>2304</v>
      </c>
      <c r="I132" s="291">
        <v>2304</v>
      </c>
      <c r="J132" s="291">
        <v>2303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s="208" customFormat="1" ht="15.75" customHeight="1" x14ac:dyDescent="0.25">
      <c r="A133" s="356">
        <v>4227</v>
      </c>
      <c r="B133" s="338" t="s">
        <v>240</v>
      </c>
      <c r="C133" s="356">
        <v>126</v>
      </c>
      <c r="D133" s="334"/>
      <c r="E133" s="233">
        <v>2304</v>
      </c>
      <c r="F133" s="233">
        <v>2304</v>
      </c>
      <c r="G133" s="233">
        <v>2304</v>
      </c>
      <c r="H133" s="233">
        <v>2304</v>
      </c>
      <c r="I133" s="233">
        <v>2304</v>
      </c>
      <c r="J133" s="233">
        <v>2303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s="208" customFormat="1" ht="15.75" customHeight="1" x14ac:dyDescent="0.25">
      <c r="A134" s="356">
        <v>4264</v>
      </c>
      <c r="B134" s="338" t="s">
        <v>241</v>
      </c>
      <c r="C134" s="356">
        <v>713</v>
      </c>
      <c r="D134" s="334"/>
      <c r="E134" s="233"/>
      <c r="F134" s="4"/>
      <c r="G134" s="4"/>
      <c r="H134" s="4"/>
      <c r="I134" s="233"/>
      <c r="J134" s="23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s="208" customFormat="1" ht="15.75" customHeight="1" x14ac:dyDescent="0.25">
      <c r="A135" s="165">
        <v>433</v>
      </c>
      <c r="B135" s="164" t="s">
        <v>123</v>
      </c>
      <c r="C135" s="466">
        <v>508</v>
      </c>
      <c r="D135" s="462"/>
      <c r="E135" s="462">
        <v>1000</v>
      </c>
      <c r="F135" s="462">
        <v>1000</v>
      </c>
      <c r="G135" s="462">
        <v>1000</v>
      </c>
      <c r="H135" s="462">
        <v>1000</v>
      </c>
      <c r="I135" s="462">
        <v>1000</v>
      </c>
      <c r="J135" s="462">
        <v>1000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s="208" customFormat="1" ht="15.75" customHeight="1" x14ac:dyDescent="0.25">
      <c r="A136" s="335">
        <v>32</v>
      </c>
      <c r="B136" s="336" t="s">
        <v>59</v>
      </c>
      <c r="C136" s="329">
        <v>508</v>
      </c>
      <c r="D136" s="334"/>
      <c r="E136" s="337">
        <v>1000</v>
      </c>
      <c r="F136" s="337">
        <v>1000</v>
      </c>
      <c r="G136" s="337">
        <v>1000</v>
      </c>
      <c r="H136" s="337">
        <v>1000</v>
      </c>
      <c r="I136" s="337">
        <v>1000</v>
      </c>
      <c r="J136" s="337">
        <v>1000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s="208" customFormat="1" ht="15.75" customHeight="1" x14ac:dyDescent="0.25">
      <c r="A137" s="340">
        <v>3232</v>
      </c>
      <c r="B137" s="341" t="s">
        <v>67</v>
      </c>
      <c r="C137" s="337">
        <v>0</v>
      </c>
      <c r="D137" s="334"/>
      <c r="E137" s="337">
        <v>1000</v>
      </c>
      <c r="F137" s="337">
        <v>1000</v>
      </c>
      <c r="G137" s="337">
        <v>1000</v>
      </c>
      <c r="H137" s="337">
        <v>1000</v>
      </c>
      <c r="I137" s="337">
        <v>1000</v>
      </c>
      <c r="J137" s="337">
        <v>1000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s="208" customFormat="1" ht="15.75" customHeight="1" x14ac:dyDescent="0.25">
      <c r="A138" s="335">
        <v>42</v>
      </c>
      <c r="B138" s="336" t="s">
        <v>76</v>
      </c>
      <c r="C138" s="329">
        <v>0</v>
      </c>
      <c r="D138" s="334"/>
      <c r="E138" s="337"/>
      <c r="F138" s="4"/>
      <c r="G138" s="4"/>
      <c r="H138" s="4"/>
      <c r="I138" s="337"/>
      <c r="J138" s="33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s="208" customFormat="1" ht="15.75" customHeight="1" x14ac:dyDescent="0.25">
      <c r="A139" s="340">
        <v>4221</v>
      </c>
      <c r="B139" s="341" t="s">
        <v>75</v>
      </c>
      <c r="C139" s="337">
        <v>0</v>
      </c>
      <c r="D139" s="334"/>
      <c r="E139" s="337"/>
      <c r="F139" s="4"/>
      <c r="G139" s="4"/>
      <c r="H139" s="4"/>
      <c r="I139" s="337"/>
      <c r="J139" s="33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s="208" customFormat="1" ht="15.75" customHeight="1" x14ac:dyDescent="0.25">
      <c r="A140" s="165">
        <v>43</v>
      </c>
      <c r="B140" s="164" t="s">
        <v>129</v>
      </c>
      <c r="C140" s="462">
        <v>0</v>
      </c>
      <c r="D140" s="462"/>
      <c r="E140" s="462"/>
      <c r="F140" s="4"/>
      <c r="G140" s="4"/>
      <c r="H140" s="4"/>
      <c r="I140" s="462"/>
      <c r="J140" s="46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s="208" customFormat="1" ht="15.75" customHeight="1" x14ac:dyDescent="0.25">
      <c r="A141" s="79">
        <v>32</v>
      </c>
      <c r="B141" s="78" t="s">
        <v>59</v>
      </c>
      <c r="C141" s="329">
        <v>0</v>
      </c>
      <c r="D141" s="334"/>
      <c r="E141" s="337"/>
      <c r="F141" s="4"/>
      <c r="G141" s="4"/>
      <c r="H141" s="4"/>
      <c r="I141" s="337"/>
      <c r="J141" s="337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s="208" customFormat="1" ht="15.75" customHeight="1" x14ac:dyDescent="0.25">
      <c r="A142" s="330">
        <v>3211</v>
      </c>
      <c r="B142" s="331" t="s">
        <v>61</v>
      </c>
      <c r="C142" s="342"/>
      <c r="D142" s="334"/>
      <c r="E142" s="337"/>
      <c r="F142" s="4"/>
      <c r="G142" s="4"/>
      <c r="H142" s="4"/>
      <c r="I142" s="337"/>
      <c r="J142" s="337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s="208" customFormat="1" ht="15.75" customHeight="1" x14ac:dyDescent="0.25">
      <c r="A143" s="335">
        <v>37</v>
      </c>
      <c r="B143" s="336" t="s">
        <v>107</v>
      </c>
      <c r="C143" s="329">
        <f t="shared" ref="C143" si="2">SUM(C144)</f>
        <v>0</v>
      </c>
      <c r="D143" s="334"/>
      <c r="E143" s="337"/>
      <c r="F143" s="4"/>
      <c r="G143" s="4"/>
      <c r="H143" s="4"/>
      <c r="I143" s="337"/>
      <c r="J143" s="33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s="208" customFormat="1" ht="15.75" customHeight="1" x14ac:dyDescent="0.25">
      <c r="A144" s="340">
        <v>3722</v>
      </c>
      <c r="B144" s="341" t="s">
        <v>107</v>
      </c>
      <c r="C144" s="337">
        <v>0</v>
      </c>
      <c r="D144" s="334"/>
      <c r="E144" s="337"/>
      <c r="F144" s="4"/>
      <c r="G144" s="4"/>
      <c r="H144" s="4"/>
      <c r="I144" s="337"/>
      <c r="J144" s="33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s="208" customFormat="1" ht="15.75" customHeight="1" x14ac:dyDescent="0.25">
      <c r="A145" s="165">
        <v>61</v>
      </c>
      <c r="B145" s="164" t="s">
        <v>130</v>
      </c>
      <c r="C145" s="165">
        <v>3629</v>
      </c>
      <c r="D145" s="165">
        <v>292</v>
      </c>
      <c r="E145" s="165">
        <v>700</v>
      </c>
      <c r="F145" s="165">
        <v>700</v>
      </c>
      <c r="G145" s="165">
        <v>700</v>
      </c>
      <c r="H145" s="165">
        <v>700</v>
      </c>
      <c r="I145" s="165">
        <v>700</v>
      </c>
      <c r="J145" s="165">
        <v>700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s="208" customFormat="1" ht="15.75" customHeight="1" x14ac:dyDescent="0.25">
      <c r="A146" s="79">
        <v>32</v>
      </c>
      <c r="B146" s="78" t="s">
        <v>59</v>
      </c>
      <c r="C146" s="463">
        <v>1381</v>
      </c>
      <c r="D146" s="334"/>
      <c r="E146" s="337"/>
      <c r="F146" s="337"/>
      <c r="G146" s="337"/>
      <c r="H146" s="337"/>
      <c r="I146" s="337"/>
      <c r="J146" s="337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s="208" customFormat="1" ht="15.75" customHeight="1" x14ac:dyDescent="0.25">
      <c r="A147" s="324" t="s">
        <v>198</v>
      </c>
      <c r="B147" s="321" t="s">
        <v>110</v>
      </c>
      <c r="C147" s="320" t="s">
        <v>232</v>
      </c>
      <c r="D147" s="320" t="s">
        <v>267</v>
      </c>
      <c r="E147" s="320"/>
      <c r="F147" s="320"/>
      <c r="G147" s="320"/>
      <c r="H147" s="320"/>
      <c r="I147" s="320"/>
      <c r="J147" s="32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s="208" customFormat="1" ht="15.75" customHeight="1" x14ac:dyDescent="0.25">
      <c r="A148" s="323">
        <v>3211</v>
      </c>
      <c r="B148" s="318" t="s">
        <v>61</v>
      </c>
      <c r="C148" s="467">
        <v>664</v>
      </c>
      <c r="D148" s="334">
        <v>26</v>
      </c>
      <c r="E148" s="337">
        <v>600</v>
      </c>
      <c r="F148" s="337">
        <v>600</v>
      </c>
      <c r="G148" s="337">
        <v>600</v>
      </c>
      <c r="H148" s="337">
        <v>600</v>
      </c>
      <c r="I148" s="337">
        <v>600</v>
      </c>
      <c r="J148" s="337">
        <v>600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s="208" customFormat="1" ht="15.75" customHeight="1" x14ac:dyDescent="0.25">
      <c r="A149" s="322">
        <v>322</v>
      </c>
      <c r="B149" s="319" t="s">
        <v>162</v>
      </c>
      <c r="C149" s="320" t="s">
        <v>231</v>
      </c>
      <c r="D149" s="320">
        <v>133</v>
      </c>
      <c r="E149" s="320"/>
      <c r="F149" s="320"/>
      <c r="G149" s="320"/>
      <c r="H149" s="320"/>
      <c r="I149" s="320"/>
      <c r="J149" s="32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s="208" customFormat="1" ht="15.75" customHeight="1" x14ac:dyDescent="0.25">
      <c r="A150" s="323">
        <v>3221</v>
      </c>
      <c r="B150" s="318" t="s">
        <v>201</v>
      </c>
      <c r="C150" s="467">
        <v>717</v>
      </c>
      <c r="D150" s="334">
        <v>133</v>
      </c>
      <c r="E150" s="337">
        <v>100</v>
      </c>
      <c r="F150" s="337">
        <v>100</v>
      </c>
      <c r="G150" s="337">
        <v>100</v>
      </c>
      <c r="H150" s="337">
        <v>100</v>
      </c>
      <c r="I150" s="337">
        <v>100</v>
      </c>
      <c r="J150" s="337">
        <v>100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s="208" customFormat="1" ht="15.75" customHeight="1" x14ac:dyDescent="0.25">
      <c r="A151" s="322">
        <v>372</v>
      </c>
      <c r="B151" s="319" t="s">
        <v>107</v>
      </c>
      <c r="C151" s="320">
        <v>90</v>
      </c>
      <c r="D151" s="320">
        <v>133</v>
      </c>
      <c r="E151" s="320"/>
      <c r="F151" s="4"/>
      <c r="G151" s="4"/>
      <c r="H151" s="4"/>
      <c r="I151" s="320"/>
      <c r="J151" s="32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s="208" customFormat="1" ht="15.75" customHeight="1" x14ac:dyDescent="0.25">
      <c r="A152" s="323">
        <v>3722</v>
      </c>
      <c r="B152" s="318" t="s">
        <v>107</v>
      </c>
      <c r="C152" s="467">
        <v>90</v>
      </c>
      <c r="D152" s="334">
        <v>133</v>
      </c>
      <c r="E152" s="337"/>
      <c r="F152" s="4"/>
      <c r="G152" s="4"/>
      <c r="H152" s="4"/>
      <c r="I152" s="337"/>
      <c r="J152" s="337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s="208" customFormat="1" ht="15.75" customHeight="1" x14ac:dyDescent="0.25">
      <c r="A153" s="79">
        <v>4</v>
      </c>
      <c r="B153" s="78" t="s">
        <v>71</v>
      </c>
      <c r="C153" s="463">
        <v>2158</v>
      </c>
      <c r="D153" s="463"/>
      <c r="E153" s="337"/>
      <c r="F153" s="4"/>
      <c r="G153" s="4"/>
      <c r="H153" s="4"/>
      <c r="I153" s="337"/>
      <c r="J153" s="337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s="208" customFormat="1" ht="15.75" customHeight="1" x14ac:dyDescent="0.25">
      <c r="A154" s="344">
        <v>42</v>
      </c>
      <c r="B154" s="345" t="s">
        <v>76</v>
      </c>
      <c r="C154" s="463">
        <v>2158</v>
      </c>
      <c r="D154" s="463"/>
      <c r="E154" s="337"/>
      <c r="F154" s="4"/>
      <c r="G154" s="4"/>
      <c r="H154" s="4"/>
      <c r="I154" s="337"/>
      <c r="J154" s="337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s="208" customFormat="1" ht="15.75" customHeight="1" x14ac:dyDescent="0.25">
      <c r="A155" s="307">
        <v>4221</v>
      </c>
      <c r="B155" s="333" t="s">
        <v>73</v>
      </c>
      <c r="C155" s="464">
        <v>2158</v>
      </c>
      <c r="D155" s="463"/>
      <c r="E155" s="337"/>
      <c r="F155" s="4"/>
      <c r="G155" s="4"/>
      <c r="H155" s="4"/>
      <c r="I155" s="337"/>
      <c r="J155" s="337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s="208" customFormat="1" ht="15.75" customHeight="1" x14ac:dyDescent="0.25">
      <c r="A156" s="153" t="s">
        <v>124</v>
      </c>
      <c r="B156" s="152" t="s">
        <v>125</v>
      </c>
      <c r="C156" s="465">
        <v>84754</v>
      </c>
      <c r="D156" s="465">
        <v>9263</v>
      </c>
      <c r="E156" s="465">
        <v>27959</v>
      </c>
      <c r="F156" s="465">
        <v>27959</v>
      </c>
      <c r="G156" s="465">
        <v>27959</v>
      </c>
      <c r="H156" s="465">
        <v>27959</v>
      </c>
      <c r="I156" s="465">
        <v>27959</v>
      </c>
      <c r="J156" s="465">
        <v>27959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s="208" customFormat="1" ht="15.75" customHeight="1" x14ac:dyDescent="0.25">
      <c r="A157" s="165">
        <v>11</v>
      </c>
      <c r="B157" s="164" t="s">
        <v>53</v>
      </c>
      <c r="C157" s="230">
        <v>0</v>
      </c>
      <c r="D157" s="165">
        <v>4250</v>
      </c>
      <c r="E157" s="165">
        <v>4250</v>
      </c>
      <c r="F157" s="165">
        <v>4250</v>
      </c>
      <c r="G157" s="165">
        <v>4250</v>
      </c>
      <c r="H157" s="165">
        <v>4250</v>
      </c>
      <c r="I157" s="165">
        <v>4250</v>
      </c>
      <c r="J157" s="165">
        <v>4250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344">
        <v>42</v>
      </c>
      <c r="B158" s="345" t="s">
        <v>76</v>
      </c>
      <c r="C158" s="332">
        <f t="shared" ref="C158:C159" si="3">SUM(C159)</f>
        <v>0</v>
      </c>
      <c r="D158" s="463">
        <v>2125</v>
      </c>
      <c r="E158" s="463"/>
      <c r="F158" s="463"/>
      <c r="G158" s="463"/>
      <c r="H158" s="463"/>
      <c r="I158" s="463"/>
      <c r="J158" s="46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327">
        <v>422</v>
      </c>
      <c r="B159" s="328" t="s">
        <v>73</v>
      </c>
      <c r="C159" s="332">
        <f t="shared" si="3"/>
        <v>0</v>
      </c>
      <c r="D159" s="463"/>
      <c r="E159" s="463"/>
      <c r="F159" s="463"/>
      <c r="G159" s="463"/>
      <c r="H159" s="463"/>
      <c r="I159" s="463"/>
      <c r="J159" s="46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307" t="s">
        <v>74</v>
      </c>
      <c r="B160" s="333" t="s">
        <v>75</v>
      </c>
      <c r="C160" s="334">
        <v>0</v>
      </c>
      <c r="D160" s="464">
        <v>2125</v>
      </c>
      <c r="E160" s="464">
        <v>4250</v>
      </c>
      <c r="F160" s="464">
        <v>4250</v>
      </c>
      <c r="G160" s="464">
        <v>4250</v>
      </c>
      <c r="H160" s="464">
        <v>4250</v>
      </c>
      <c r="I160" s="464">
        <v>4250</v>
      </c>
      <c r="J160" s="464">
        <v>4250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578" s="144" customFormat="1" ht="18.75" customHeight="1" x14ac:dyDescent="0.25">
      <c r="A161" s="327">
        <v>45</v>
      </c>
      <c r="B161" s="328" t="s">
        <v>126</v>
      </c>
      <c r="C161" s="332">
        <v>0</v>
      </c>
      <c r="D161" s="463">
        <v>2125</v>
      </c>
      <c r="E161" s="463"/>
      <c r="F161" s="463"/>
      <c r="G161" s="463"/>
      <c r="H161" s="463"/>
      <c r="I161" s="463"/>
      <c r="J161" s="463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1:578" ht="15.75" customHeight="1" x14ac:dyDescent="0.25">
      <c r="A162" s="307">
        <v>4511</v>
      </c>
      <c r="B162" s="333" t="s">
        <v>126</v>
      </c>
      <c r="C162" s="334">
        <v>0</v>
      </c>
      <c r="D162" s="464">
        <v>2125</v>
      </c>
      <c r="E162" s="463"/>
      <c r="F162" s="463"/>
      <c r="G162" s="463"/>
      <c r="H162" s="463"/>
      <c r="I162" s="463"/>
      <c r="J162" s="463"/>
      <c r="K162" s="453"/>
      <c r="L162" s="453"/>
      <c r="M162" s="453"/>
      <c r="N162" s="453"/>
      <c r="O162" s="453"/>
      <c r="P162" s="453"/>
      <c r="Q162" s="453"/>
      <c r="R162" s="453"/>
      <c r="S162" s="453"/>
      <c r="T162" s="453"/>
      <c r="U162" s="453"/>
      <c r="V162" s="453"/>
      <c r="W162" s="453"/>
      <c r="X162" s="453"/>
      <c r="Y162" s="454"/>
      <c r="Z162" s="454"/>
      <c r="AA162" s="454"/>
      <c r="AB162" s="454"/>
      <c r="AC162" s="454"/>
      <c r="AD162" s="454"/>
      <c r="AE162" s="454"/>
      <c r="AF162" s="454"/>
      <c r="AG162" s="454"/>
      <c r="AH162" s="454"/>
      <c r="AI162" s="454"/>
      <c r="AJ162" s="454"/>
      <c r="AK162" s="454"/>
      <c r="AL162" s="454"/>
      <c r="AM162" s="454"/>
      <c r="AN162" s="454"/>
      <c r="AO162" s="454"/>
      <c r="AP162" s="454"/>
      <c r="AQ162" s="454"/>
      <c r="AR162" s="454"/>
      <c r="AS162" s="454"/>
      <c r="AT162" s="454"/>
      <c r="AU162" s="454"/>
      <c r="AV162" s="454"/>
      <c r="AW162" s="454"/>
      <c r="AX162" s="454"/>
      <c r="AY162" s="454"/>
      <c r="AZ162" s="454"/>
      <c r="BA162" s="454"/>
      <c r="BB162" s="454"/>
      <c r="BC162" s="454"/>
      <c r="BD162" s="454"/>
      <c r="BE162" s="454"/>
      <c r="BF162" s="454"/>
      <c r="BG162" s="454"/>
      <c r="BH162" s="454"/>
      <c r="BI162" s="454"/>
      <c r="BJ162" s="454"/>
      <c r="BK162" s="454"/>
      <c r="BL162" s="454"/>
      <c r="BM162" s="454"/>
      <c r="BN162" s="454"/>
      <c r="BO162" s="454"/>
      <c r="BP162" s="454"/>
      <c r="BQ162" s="454"/>
      <c r="BR162" s="454"/>
      <c r="BS162" s="454"/>
      <c r="BT162" s="454"/>
      <c r="BU162" s="454"/>
      <c r="BV162" s="454"/>
      <c r="BW162" s="454"/>
      <c r="BX162" s="454"/>
      <c r="BY162" s="454"/>
      <c r="BZ162" s="454"/>
      <c r="CA162" s="454"/>
      <c r="CB162" s="454"/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</row>
    <row r="163" spans="1:578" s="164" customFormat="1" ht="15.75" customHeight="1" x14ac:dyDescent="0.2">
      <c r="A163" s="165">
        <v>12</v>
      </c>
      <c r="B163" s="164" t="s">
        <v>53</v>
      </c>
      <c r="C163" s="165">
        <v>84754</v>
      </c>
      <c r="D163" s="165">
        <v>5013</v>
      </c>
      <c r="E163" s="165">
        <v>23710</v>
      </c>
      <c r="F163" s="165">
        <v>23710</v>
      </c>
      <c r="G163" s="165">
        <v>23710</v>
      </c>
      <c r="H163" s="165">
        <v>23710</v>
      </c>
      <c r="I163" s="165">
        <v>23710</v>
      </c>
      <c r="J163" s="165">
        <v>23710</v>
      </c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/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457"/>
      <c r="AI163" s="457"/>
      <c r="AJ163" s="457"/>
      <c r="AK163" s="457"/>
      <c r="AL163" s="457"/>
      <c r="AM163" s="457"/>
      <c r="AN163" s="457"/>
      <c r="AO163" s="457"/>
      <c r="AP163" s="457"/>
      <c r="AQ163" s="457"/>
      <c r="AR163" s="457"/>
      <c r="AS163" s="457"/>
      <c r="AT163" s="457"/>
      <c r="AU163" s="457"/>
      <c r="AV163" s="457"/>
      <c r="AW163" s="457"/>
      <c r="AX163" s="457"/>
      <c r="AY163" s="457"/>
      <c r="AZ163" s="457"/>
      <c r="BA163" s="457"/>
      <c r="BB163" s="457"/>
      <c r="BC163" s="457"/>
      <c r="BD163" s="457"/>
      <c r="BE163" s="457"/>
      <c r="BF163" s="457"/>
      <c r="BG163" s="457"/>
      <c r="BH163" s="457"/>
      <c r="BI163" s="457"/>
      <c r="BJ163" s="457"/>
      <c r="BK163" s="457"/>
      <c r="BL163" s="457"/>
      <c r="BM163" s="457"/>
      <c r="BN163" s="457"/>
      <c r="BO163" s="457"/>
      <c r="BP163" s="457"/>
      <c r="BQ163" s="457"/>
      <c r="BR163" s="457"/>
      <c r="BS163" s="457"/>
      <c r="BT163" s="457"/>
      <c r="BU163" s="457"/>
      <c r="BV163" s="457"/>
      <c r="BW163" s="457"/>
      <c r="BX163" s="457"/>
      <c r="BY163" s="457"/>
      <c r="BZ163" s="457"/>
      <c r="CA163" s="457"/>
      <c r="CB163" s="457"/>
      <c r="CC163" s="457"/>
      <c r="CD163" s="457"/>
      <c r="CE163" s="457"/>
      <c r="CF163" s="457"/>
      <c r="CG163" s="457"/>
      <c r="CH163" s="457"/>
      <c r="CI163" s="457"/>
      <c r="CJ163" s="457"/>
      <c r="CK163" s="457"/>
      <c r="CL163" s="457"/>
      <c r="CM163" s="457"/>
      <c r="CN163" s="457"/>
      <c r="CO163" s="457"/>
      <c r="CP163" s="457"/>
      <c r="CQ163" s="457"/>
      <c r="CR163" s="457"/>
      <c r="CS163" s="457"/>
      <c r="CT163" s="457"/>
      <c r="CU163" s="457"/>
      <c r="CV163" s="457"/>
      <c r="CW163" s="457"/>
      <c r="CX163" s="457"/>
      <c r="CY163" s="457"/>
      <c r="CZ163" s="457"/>
      <c r="DA163" s="457"/>
      <c r="DB163" s="457"/>
      <c r="DC163" s="457"/>
      <c r="DD163" s="457"/>
      <c r="DE163" s="457"/>
      <c r="DF163" s="457"/>
      <c r="DG163" s="457"/>
      <c r="DH163" s="457"/>
      <c r="DI163" s="457"/>
      <c r="DJ163" s="457"/>
      <c r="DK163" s="457"/>
      <c r="DL163" s="457"/>
      <c r="DM163" s="457"/>
      <c r="DN163" s="457"/>
      <c r="DO163" s="457"/>
      <c r="DP163" s="457"/>
      <c r="DQ163" s="457"/>
      <c r="DR163" s="457"/>
      <c r="DS163" s="457"/>
      <c r="DT163" s="457"/>
      <c r="DU163" s="457"/>
      <c r="DV163" s="455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  <c r="IB163" s="136"/>
      <c r="IC163" s="136"/>
      <c r="ID163" s="136"/>
      <c r="IE163" s="136"/>
      <c r="IF163" s="136"/>
      <c r="IG163" s="136"/>
      <c r="IH163" s="136"/>
      <c r="II163" s="136"/>
      <c r="IJ163" s="136"/>
      <c r="IK163" s="136"/>
      <c r="IL163" s="136"/>
      <c r="IM163" s="136"/>
      <c r="IN163" s="136"/>
      <c r="IO163" s="136"/>
      <c r="IP163" s="136"/>
      <c r="IQ163" s="136"/>
      <c r="IR163" s="136"/>
      <c r="IS163" s="136"/>
      <c r="IT163" s="136"/>
      <c r="IU163" s="136"/>
      <c r="IV163" s="136"/>
      <c r="IW163" s="136"/>
      <c r="IX163" s="136"/>
      <c r="IY163" s="136"/>
      <c r="IZ163" s="136"/>
      <c r="JA163" s="136"/>
      <c r="JB163" s="136"/>
      <c r="JC163" s="136"/>
      <c r="JD163" s="136"/>
      <c r="JE163" s="136"/>
      <c r="JF163" s="136"/>
      <c r="JG163" s="136"/>
      <c r="JH163" s="136"/>
      <c r="JI163" s="136"/>
      <c r="JJ163" s="136"/>
      <c r="JK163" s="136"/>
      <c r="JL163" s="136"/>
      <c r="JM163" s="136"/>
      <c r="JN163" s="136"/>
      <c r="JO163" s="136"/>
      <c r="JP163" s="136"/>
      <c r="JQ163" s="136"/>
      <c r="JR163" s="136"/>
      <c r="JS163" s="136"/>
      <c r="JT163" s="136"/>
      <c r="JU163" s="136"/>
      <c r="JV163" s="136"/>
      <c r="JW163" s="136"/>
      <c r="JX163" s="136"/>
      <c r="JY163" s="136"/>
      <c r="JZ163" s="136"/>
      <c r="KA163" s="136"/>
      <c r="KB163" s="136"/>
      <c r="KC163" s="136"/>
      <c r="KD163" s="136"/>
      <c r="KE163" s="136"/>
      <c r="KF163" s="136"/>
      <c r="KG163" s="136"/>
      <c r="KH163" s="136"/>
      <c r="KI163" s="136"/>
      <c r="KJ163" s="136"/>
      <c r="KK163" s="136"/>
      <c r="KL163" s="136"/>
      <c r="KM163" s="136"/>
      <c r="KN163" s="136"/>
      <c r="KO163" s="136"/>
      <c r="KP163" s="136"/>
      <c r="KQ163" s="136"/>
      <c r="KR163" s="136"/>
      <c r="KS163" s="136"/>
      <c r="KT163" s="136"/>
      <c r="KU163" s="136"/>
      <c r="KV163" s="136"/>
      <c r="KW163" s="136"/>
      <c r="KX163" s="136"/>
      <c r="KY163" s="136"/>
      <c r="KZ163" s="136"/>
      <c r="LA163" s="136"/>
      <c r="LB163" s="136"/>
      <c r="LC163" s="136"/>
      <c r="LD163" s="136"/>
      <c r="LE163" s="136"/>
      <c r="LF163" s="136"/>
      <c r="LG163" s="136"/>
      <c r="LH163" s="136"/>
      <c r="LI163" s="136"/>
      <c r="LJ163" s="136"/>
      <c r="LK163" s="136"/>
      <c r="LL163" s="136"/>
      <c r="LM163" s="136"/>
      <c r="LN163" s="136"/>
      <c r="LO163" s="136"/>
      <c r="LP163" s="136"/>
      <c r="LQ163" s="136"/>
      <c r="LR163" s="136"/>
      <c r="LS163" s="136"/>
      <c r="LT163" s="136"/>
      <c r="LU163" s="136"/>
      <c r="LV163" s="136"/>
      <c r="LW163" s="136"/>
      <c r="LX163" s="136"/>
      <c r="LY163" s="136"/>
      <c r="LZ163" s="136"/>
      <c r="MA163" s="136"/>
      <c r="MB163" s="136"/>
      <c r="MC163" s="136"/>
      <c r="MD163" s="136"/>
      <c r="ME163" s="136"/>
      <c r="MF163" s="136"/>
      <c r="MG163" s="136"/>
      <c r="MH163" s="136"/>
      <c r="MI163" s="136"/>
      <c r="MJ163" s="136"/>
      <c r="MK163" s="136"/>
      <c r="ML163" s="136"/>
      <c r="MM163" s="136"/>
      <c r="MN163" s="136"/>
      <c r="MO163" s="136"/>
      <c r="MP163" s="136"/>
      <c r="MQ163" s="136"/>
      <c r="MR163" s="136"/>
      <c r="MS163" s="136"/>
      <c r="MT163" s="136"/>
      <c r="MU163" s="136"/>
      <c r="MV163" s="136"/>
      <c r="MW163" s="136"/>
      <c r="MX163" s="136"/>
      <c r="MY163" s="136"/>
      <c r="MZ163" s="136"/>
      <c r="NA163" s="136"/>
      <c r="NB163" s="136"/>
      <c r="NC163" s="136"/>
      <c r="ND163" s="136"/>
      <c r="NE163" s="136"/>
      <c r="NF163" s="136"/>
      <c r="NG163" s="136"/>
      <c r="NH163" s="136"/>
      <c r="NI163" s="136"/>
      <c r="NJ163" s="136"/>
      <c r="NK163" s="136"/>
      <c r="NL163" s="136"/>
      <c r="NM163" s="136"/>
      <c r="NN163" s="136"/>
      <c r="NO163" s="136"/>
      <c r="NP163" s="136"/>
      <c r="NQ163" s="136"/>
      <c r="NR163" s="136"/>
      <c r="NS163" s="136"/>
      <c r="NT163" s="136"/>
      <c r="NU163" s="136"/>
      <c r="NV163" s="136"/>
      <c r="NW163" s="136"/>
      <c r="NX163" s="136"/>
      <c r="NY163" s="136"/>
      <c r="NZ163" s="136"/>
      <c r="OA163" s="136"/>
      <c r="OB163" s="136"/>
      <c r="OC163" s="136"/>
      <c r="OD163" s="136"/>
      <c r="OE163" s="136"/>
      <c r="OF163" s="136"/>
      <c r="OG163" s="136"/>
      <c r="OH163" s="136"/>
      <c r="OI163" s="136"/>
      <c r="OJ163" s="136"/>
      <c r="OK163" s="136"/>
      <c r="OL163" s="136"/>
      <c r="OM163" s="136"/>
      <c r="ON163" s="136"/>
      <c r="OO163" s="136"/>
      <c r="OP163" s="136"/>
      <c r="OQ163" s="136"/>
      <c r="OR163" s="136"/>
      <c r="OS163" s="136"/>
      <c r="OT163" s="136"/>
      <c r="OU163" s="136"/>
      <c r="OV163" s="136"/>
      <c r="OW163" s="136"/>
      <c r="OX163" s="136"/>
      <c r="OY163" s="136"/>
      <c r="OZ163" s="136"/>
      <c r="PA163" s="136"/>
      <c r="PB163" s="136"/>
      <c r="PC163" s="136"/>
      <c r="PD163" s="136"/>
      <c r="PE163" s="136"/>
      <c r="PF163" s="136"/>
      <c r="PG163" s="136"/>
      <c r="PH163" s="136"/>
      <c r="PI163" s="136"/>
      <c r="PJ163" s="136"/>
      <c r="PK163" s="136"/>
      <c r="PL163" s="136"/>
      <c r="PM163" s="136"/>
      <c r="PN163" s="136"/>
      <c r="PO163" s="136"/>
      <c r="PP163" s="136"/>
      <c r="PQ163" s="136"/>
      <c r="PR163" s="136"/>
      <c r="PS163" s="136"/>
      <c r="PT163" s="136"/>
      <c r="PU163" s="136"/>
      <c r="PV163" s="136"/>
      <c r="PW163" s="136"/>
      <c r="PX163" s="136"/>
      <c r="PY163" s="136"/>
      <c r="PZ163" s="136"/>
      <c r="QA163" s="136"/>
      <c r="QB163" s="136"/>
      <c r="QC163" s="136"/>
      <c r="QD163" s="136"/>
      <c r="QE163" s="136"/>
      <c r="QF163" s="136"/>
      <c r="QG163" s="136"/>
      <c r="QH163" s="136"/>
      <c r="QI163" s="136"/>
      <c r="QJ163" s="136"/>
      <c r="QK163" s="136"/>
      <c r="QL163" s="136"/>
      <c r="QM163" s="136"/>
      <c r="QN163" s="136"/>
      <c r="QO163" s="136"/>
      <c r="QP163" s="136"/>
      <c r="QQ163" s="136"/>
      <c r="QR163" s="136"/>
      <c r="QS163" s="136"/>
      <c r="QT163" s="136"/>
      <c r="QU163" s="136"/>
      <c r="QV163" s="136"/>
      <c r="QW163" s="136"/>
      <c r="QX163" s="136"/>
      <c r="QY163" s="136"/>
      <c r="QZ163" s="136"/>
      <c r="RA163" s="136"/>
      <c r="RB163" s="136"/>
      <c r="RC163" s="136"/>
      <c r="RD163" s="136"/>
      <c r="RE163" s="136"/>
      <c r="RF163" s="136"/>
      <c r="RG163" s="136"/>
      <c r="RH163" s="136"/>
      <c r="RI163" s="136"/>
      <c r="RJ163" s="136"/>
      <c r="RK163" s="136"/>
      <c r="RL163" s="136"/>
      <c r="RM163" s="136"/>
      <c r="RN163" s="136"/>
      <c r="RO163" s="136"/>
      <c r="RP163" s="136"/>
      <c r="RQ163" s="136"/>
      <c r="RR163" s="136"/>
      <c r="RS163" s="136"/>
      <c r="RT163" s="136"/>
      <c r="RU163" s="136"/>
      <c r="RV163" s="136"/>
      <c r="RW163" s="136"/>
      <c r="RX163" s="136"/>
      <c r="RY163" s="136"/>
      <c r="RZ163" s="136"/>
      <c r="SA163" s="136"/>
      <c r="SB163" s="136"/>
      <c r="SC163" s="136"/>
      <c r="SD163" s="136"/>
      <c r="SE163" s="136"/>
      <c r="SF163" s="136"/>
      <c r="SG163" s="136"/>
      <c r="SH163" s="136"/>
      <c r="SI163" s="136"/>
      <c r="SJ163" s="136"/>
      <c r="SK163" s="136"/>
      <c r="SL163" s="136"/>
      <c r="SM163" s="136"/>
      <c r="SN163" s="136"/>
      <c r="SO163" s="136"/>
      <c r="SP163" s="136"/>
      <c r="SQ163" s="136"/>
      <c r="SR163" s="136"/>
      <c r="SS163" s="136"/>
      <c r="ST163" s="136"/>
      <c r="SU163" s="136"/>
      <c r="SV163" s="136"/>
      <c r="SW163" s="136"/>
      <c r="SX163" s="136"/>
      <c r="SY163" s="136"/>
      <c r="SZ163" s="136"/>
      <c r="TA163" s="136"/>
      <c r="TB163" s="136"/>
      <c r="TC163" s="136"/>
      <c r="TD163" s="136"/>
      <c r="TE163" s="136"/>
      <c r="TF163" s="136"/>
      <c r="TG163" s="136"/>
      <c r="TH163" s="136"/>
      <c r="TI163" s="136"/>
      <c r="TJ163" s="136"/>
      <c r="TK163" s="136"/>
      <c r="TL163" s="136"/>
      <c r="TM163" s="136"/>
      <c r="TN163" s="136"/>
      <c r="TO163" s="136"/>
      <c r="TP163" s="136"/>
      <c r="TQ163" s="136"/>
      <c r="TR163" s="136"/>
      <c r="TS163" s="136"/>
      <c r="TT163" s="136"/>
      <c r="TU163" s="136"/>
      <c r="TV163" s="136"/>
      <c r="TW163" s="136"/>
      <c r="TX163" s="136"/>
      <c r="TY163" s="136"/>
      <c r="TZ163" s="136"/>
      <c r="UA163" s="136"/>
      <c r="UB163" s="136"/>
      <c r="UC163" s="136"/>
      <c r="UD163" s="136"/>
      <c r="UE163" s="136"/>
      <c r="UF163" s="136"/>
      <c r="UG163" s="136"/>
      <c r="UH163" s="136"/>
      <c r="UI163" s="136"/>
      <c r="UJ163" s="136"/>
      <c r="UK163" s="136"/>
      <c r="UL163" s="136"/>
      <c r="UM163" s="136"/>
      <c r="UN163" s="136"/>
      <c r="UO163" s="136"/>
      <c r="UP163" s="136"/>
      <c r="UQ163" s="136"/>
      <c r="UR163" s="136"/>
      <c r="US163" s="136"/>
      <c r="UT163" s="136"/>
      <c r="UU163" s="136"/>
      <c r="UV163" s="136"/>
      <c r="UW163" s="136"/>
      <c r="UX163" s="136"/>
      <c r="UY163" s="136"/>
      <c r="UZ163" s="136"/>
      <c r="VA163" s="136"/>
      <c r="VB163" s="136"/>
      <c r="VC163" s="136"/>
      <c r="VD163" s="136"/>
      <c r="VE163" s="136"/>
      <c r="VF163" s="136"/>
    </row>
    <row r="164" spans="1:578" ht="15.75" customHeight="1" x14ac:dyDescent="0.25">
      <c r="A164" s="79">
        <v>32</v>
      </c>
      <c r="B164" s="78" t="s">
        <v>59</v>
      </c>
      <c r="C164" s="463">
        <v>3637</v>
      </c>
      <c r="D164" s="463">
        <v>1327</v>
      </c>
      <c r="E164" s="463"/>
      <c r="F164" s="463"/>
      <c r="G164" s="463"/>
      <c r="H164" s="463"/>
      <c r="I164" s="463"/>
      <c r="J164" s="463"/>
      <c r="K164" s="458"/>
      <c r="L164" s="458"/>
      <c r="M164" s="458"/>
      <c r="N164" s="458"/>
      <c r="O164" s="458"/>
      <c r="P164" s="458"/>
      <c r="Q164" s="458"/>
      <c r="R164" s="458"/>
      <c r="S164" s="458"/>
      <c r="T164" s="458"/>
      <c r="U164" s="458"/>
      <c r="V164" s="458"/>
      <c r="W164" s="458"/>
      <c r="X164" s="458"/>
      <c r="Y164" s="456"/>
      <c r="Z164" s="456"/>
      <c r="AA164" s="456"/>
      <c r="AB164" s="456"/>
      <c r="AC164" s="456"/>
      <c r="AD164" s="456"/>
      <c r="AE164" s="456"/>
      <c r="AF164" s="456"/>
      <c r="AG164" s="456"/>
      <c r="AH164" s="456"/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56"/>
      <c r="AT164" s="456"/>
      <c r="AU164" s="456"/>
      <c r="AV164" s="456"/>
      <c r="AW164" s="456"/>
      <c r="AX164" s="456"/>
      <c r="AY164" s="456"/>
      <c r="AZ164" s="456"/>
      <c r="BA164" s="456"/>
      <c r="BB164" s="456"/>
      <c r="BC164" s="456"/>
      <c r="BD164" s="456"/>
      <c r="BE164" s="456"/>
      <c r="BF164" s="456"/>
      <c r="BG164" s="456"/>
      <c r="BH164" s="456"/>
      <c r="BI164" s="456"/>
      <c r="BJ164" s="456"/>
      <c r="BK164" s="456"/>
      <c r="BL164" s="456"/>
      <c r="BM164" s="456"/>
      <c r="BN164" s="456"/>
      <c r="BO164" s="456"/>
      <c r="BP164" s="456"/>
      <c r="BQ164" s="456"/>
      <c r="BR164" s="456"/>
      <c r="BS164" s="456"/>
      <c r="BT164" s="456"/>
      <c r="BU164" s="456"/>
      <c r="BV164" s="456"/>
      <c r="BW164" s="456"/>
      <c r="BX164" s="456"/>
      <c r="BY164" s="456"/>
      <c r="BZ164" s="456"/>
      <c r="CA164" s="456"/>
      <c r="CB164" s="456"/>
      <c r="CC164" s="456"/>
      <c r="CD164" s="456"/>
      <c r="CE164" s="456"/>
      <c r="CF164" s="456"/>
      <c r="CG164" s="456"/>
      <c r="CH164" s="456"/>
      <c r="CI164" s="456"/>
      <c r="CJ164" s="456"/>
      <c r="CK164" s="456"/>
      <c r="CL164" s="456"/>
      <c r="CM164" s="456"/>
      <c r="CN164" s="456"/>
      <c r="CO164" s="456"/>
      <c r="CP164" s="456"/>
      <c r="CQ164" s="456"/>
      <c r="CR164" s="456"/>
      <c r="CS164" s="456"/>
      <c r="CT164" s="456"/>
      <c r="CU164" s="456"/>
      <c r="CV164" s="456"/>
      <c r="CW164" s="456"/>
      <c r="CX164" s="456"/>
      <c r="CY164" s="456"/>
      <c r="CZ164" s="456"/>
      <c r="DA164" s="456"/>
      <c r="DB164" s="456"/>
      <c r="DC164" s="456"/>
      <c r="DD164" s="456"/>
      <c r="DE164" s="456"/>
      <c r="DF164" s="456"/>
      <c r="DG164" s="456"/>
      <c r="DH164" s="456"/>
      <c r="DI164" s="456"/>
      <c r="DJ164" s="456"/>
      <c r="DK164" s="456"/>
      <c r="DL164" s="456"/>
      <c r="DM164" s="456"/>
      <c r="DN164" s="456"/>
      <c r="DO164" s="456"/>
      <c r="DP164" s="456"/>
      <c r="DQ164" s="456"/>
      <c r="DR164" s="456"/>
      <c r="DS164" s="456"/>
      <c r="DT164" s="456"/>
      <c r="DU164" s="456"/>
      <c r="DV164" s="456"/>
      <c r="DW164" s="144"/>
      <c r="DX164" s="144"/>
      <c r="DY164" s="144"/>
      <c r="DZ164" s="144"/>
      <c r="EA164" s="144"/>
      <c r="EB164" s="144"/>
      <c r="EC164" s="144"/>
      <c r="ED164" s="144"/>
      <c r="EE164" s="144"/>
      <c r="EF164" s="144"/>
      <c r="EG164" s="144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44"/>
      <c r="FU164" s="144"/>
      <c r="FV164" s="144"/>
      <c r="FW164" s="144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44"/>
      <c r="GI164" s="144"/>
      <c r="GJ164" s="144"/>
      <c r="GK164" s="144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44"/>
      <c r="GW164" s="144"/>
      <c r="GX164" s="144"/>
      <c r="GY164" s="144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44"/>
      <c r="HK164" s="144"/>
      <c r="HL164" s="144"/>
      <c r="HM164" s="144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44"/>
      <c r="HY164" s="144"/>
      <c r="HZ164" s="144"/>
      <c r="IA164" s="144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44"/>
      <c r="IM164" s="144"/>
      <c r="IN164" s="144"/>
      <c r="IO164" s="144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44"/>
      <c r="JA164" s="144"/>
      <c r="JB164" s="144"/>
      <c r="JC164" s="144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44"/>
      <c r="JO164" s="144"/>
      <c r="JP164" s="144"/>
      <c r="JQ164" s="144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44"/>
      <c r="KC164" s="144"/>
      <c r="KD164" s="144"/>
      <c r="KE164" s="144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44"/>
      <c r="KQ164" s="144"/>
      <c r="KR164" s="144"/>
      <c r="KS164" s="144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44"/>
      <c r="LE164" s="144"/>
      <c r="LF164" s="144"/>
      <c r="LG164" s="144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44"/>
      <c r="LS164" s="144"/>
      <c r="LT164" s="144"/>
      <c r="LU164" s="144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44"/>
      <c r="MG164" s="144"/>
      <c r="MH164" s="144"/>
      <c r="MI164" s="144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44"/>
      <c r="MU164" s="144"/>
      <c r="MV164" s="144"/>
      <c r="MW164" s="144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44"/>
      <c r="NI164" s="144"/>
      <c r="NJ164" s="144"/>
      <c r="NK164" s="144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44"/>
      <c r="NW164" s="144"/>
      <c r="NX164" s="144"/>
      <c r="NY164" s="144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44"/>
      <c r="OK164" s="144"/>
      <c r="OL164" s="144"/>
      <c r="OM164" s="144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44"/>
      <c r="OX164" s="144"/>
      <c r="OY164" s="144"/>
      <c r="OZ164" s="144"/>
      <c r="PA164" s="144"/>
      <c r="PB164" s="144"/>
      <c r="PC164" s="144"/>
      <c r="PD164" s="144"/>
      <c r="PE164" s="144"/>
      <c r="PF164" s="144"/>
      <c r="PG164" s="144"/>
      <c r="PH164" s="144"/>
      <c r="PI164" s="144"/>
      <c r="PJ164" s="144"/>
      <c r="PK164" s="144"/>
      <c r="PL164" s="144"/>
      <c r="PM164" s="144"/>
      <c r="PN164" s="144"/>
      <c r="PO164" s="144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44"/>
      <c r="TG164" s="144"/>
      <c r="TH164" s="144"/>
      <c r="TI164" s="144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44"/>
      <c r="TU164" s="144"/>
      <c r="TV164" s="144"/>
      <c r="TW164" s="144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44"/>
      <c r="UI164" s="144"/>
      <c r="UJ164" s="144"/>
      <c r="UK164" s="144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44"/>
      <c r="UW164" s="144"/>
      <c r="UX164" s="144"/>
      <c r="UY164" s="144"/>
      <c r="UZ164" s="144"/>
      <c r="VA164" s="144"/>
      <c r="VB164" s="144"/>
      <c r="VC164" s="144"/>
      <c r="VD164" s="144"/>
      <c r="VE164" s="144"/>
      <c r="VF164" s="144"/>
    </row>
    <row r="165" spans="1:578" ht="15.75" customHeight="1" x14ac:dyDescent="0.25">
      <c r="A165" s="80">
        <v>3232</v>
      </c>
      <c r="B165" s="338" t="s">
        <v>66</v>
      </c>
      <c r="C165" s="464">
        <v>3637</v>
      </c>
      <c r="D165" s="464">
        <v>1327</v>
      </c>
      <c r="E165" s="464">
        <v>20000</v>
      </c>
      <c r="F165" s="464">
        <v>20000</v>
      </c>
      <c r="G165" s="464">
        <v>20000</v>
      </c>
      <c r="H165" s="464">
        <v>20000</v>
      </c>
      <c r="I165" s="464">
        <v>20000</v>
      </c>
      <c r="J165" s="464">
        <v>20000</v>
      </c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4"/>
      <c r="DC165" s="144"/>
      <c r="DD165" s="144"/>
      <c r="DE165" s="144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4"/>
      <c r="DQ165" s="144"/>
      <c r="DR165" s="144"/>
      <c r="DS165" s="144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4"/>
      <c r="EE165" s="144"/>
      <c r="EF165" s="144"/>
      <c r="EG165" s="144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44"/>
      <c r="FU165" s="144"/>
      <c r="FV165" s="144"/>
      <c r="FW165" s="144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44"/>
      <c r="GI165" s="144"/>
      <c r="GJ165" s="144"/>
      <c r="GK165" s="144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44"/>
      <c r="GW165" s="144"/>
      <c r="GX165" s="144"/>
      <c r="GY165" s="144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44"/>
      <c r="HK165" s="144"/>
      <c r="HL165" s="144"/>
      <c r="HM165" s="144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44"/>
      <c r="HY165" s="144"/>
      <c r="HZ165" s="144"/>
      <c r="IA165" s="144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44"/>
      <c r="IM165" s="144"/>
      <c r="IN165" s="144"/>
      <c r="IO165" s="144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44"/>
      <c r="JA165" s="144"/>
      <c r="JB165" s="144"/>
      <c r="JC165" s="144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44"/>
      <c r="JO165" s="144"/>
      <c r="JP165" s="144"/>
      <c r="JQ165" s="144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44"/>
      <c r="KC165" s="144"/>
      <c r="KD165" s="144"/>
      <c r="KE165" s="144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44"/>
      <c r="KQ165" s="144"/>
      <c r="KR165" s="144"/>
      <c r="KS165" s="144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44"/>
      <c r="LE165" s="144"/>
      <c r="LF165" s="144"/>
      <c r="LG165" s="144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44"/>
      <c r="LS165" s="144"/>
      <c r="LT165" s="144"/>
      <c r="LU165" s="144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44"/>
      <c r="MG165" s="144"/>
      <c r="MH165" s="144"/>
      <c r="MI165" s="144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44"/>
      <c r="MU165" s="144"/>
      <c r="MV165" s="144"/>
      <c r="MW165" s="144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44"/>
      <c r="NI165" s="144"/>
      <c r="NJ165" s="144"/>
      <c r="NK165" s="144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44"/>
      <c r="NW165" s="144"/>
      <c r="NX165" s="144"/>
      <c r="NY165" s="144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44"/>
      <c r="OK165" s="144"/>
      <c r="OL165" s="144"/>
      <c r="OM165" s="144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44"/>
      <c r="OX165" s="144"/>
      <c r="OY165" s="144"/>
      <c r="OZ165" s="144"/>
      <c r="PA165" s="144"/>
      <c r="PB165" s="144"/>
      <c r="PC165" s="144"/>
      <c r="PD165" s="144"/>
      <c r="PE165" s="144"/>
      <c r="PF165" s="144"/>
      <c r="PG165" s="144"/>
      <c r="PH165" s="144"/>
      <c r="PI165" s="144"/>
      <c r="PJ165" s="144"/>
      <c r="PK165" s="144"/>
      <c r="PL165" s="144"/>
      <c r="PM165" s="144"/>
      <c r="PN165" s="144"/>
      <c r="PO165" s="144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44"/>
      <c r="TG165" s="144"/>
      <c r="TH165" s="144"/>
      <c r="TI165" s="144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44"/>
      <c r="TU165" s="144"/>
      <c r="TV165" s="144"/>
      <c r="TW165" s="144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44"/>
      <c r="UI165" s="144"/>
      <c r="UJ165" s="144"/>
      <c r="UK165" s="144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44"/>
      <c r="UW165" s="144"/>
      <c r="UX165" s="144"/>
      <c r="UY165" s="144"/>
      <c r="UZ165" s="144"/>
      <c r="VA165" s="144"/>
      <c r="VB165" s="144"/>
      <c r="VC165" s="144"/>
      <c r="VD165" s="144"/>
      <c r="VE165" s="144"/>
      <c r="VF165" s="144"/>
    </row>
    <row r="166" spans="1:578" ht="15.75" customHeight="1" x14ac:dyDescent="0.25">
      <c r="A166" s="79">
        <v>4</v>
      </c>
      <c r="B166" s="78" t="s">
        <v>71</v>
      </c>
      <c r="C166" s="463">
        <v>81117</v>
      </c>
      <c r="D166" s="463">
        <v>3586</v>
      </c>
      <c r="E166" s="463"/>
      <c r="F166" s="463"/>
      <c r="G166" s="463"/>
      <c r="H166" s="463"/>
      <c r="I166" s="463"/>
      <c r="J166" s="463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4"/>
      <c r="DC166" s="144"/>
      <c r="DD166" s="144"/>
      <c r="DE166" s="144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44"/>
      <c r="DQ166" s="144"/>
      <c r="DR166" s="144"/>
      <c r="DS166" s="144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44"/>
      <c r="EE166" s="144"/>
      <c r="EF166" s="144"/>
      <c r="EG166" s="144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44"/>
      <c r="ES166" s="144"/>
      <c r="ET166" s="144"/>
      <c r="EU166" s="144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44"/>
      <c r="FG166" s="144"/>
      <c r="FH166" s="144"/>
      <c r="FI166" s="144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44"/>
      <c r="FU166" s="144"/>
      <c r="FV166" s="144"/>
      <c r="FW166" s="144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44"/>
      <c r="GI166" s="144"/>
      <c r="GJ166" s="144"/>
      <c r="GK166" s="144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44"/>
      <c r="GW166" s="144"/>
      <c r="GX166" s="144"/>
      <c r="GY166" s="144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44"/>
      <c r="HK166" s="144"/>
      <c r="HL166" s="144"/>
      <c r="HM166" s="144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44"/>
      <c r="HY166" s="144"/>
      <c r="HZ166" s="144"/>
      <c r="IA166" s="144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44"/>
      <c r="IM166" s="144"/>
      <c r="IN166" s="144"/>
      <c r="IO166" s="144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44"/>
      <c r="JA166" s="144"/>
      <c r="JB166" s="144"/>
      <c r="JC166" s="144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44"/>
      <c r="JO166" s="144"/>
      <c r="JP166" s="144"/>
      <c r="JQ166" s="144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44"/>
      <c r="KC166" s="144"/>
      <c r="KD166" s="144"/>
      <c r="KE166" s="144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44"/>
      <c r="KQ166" s="144"/>
      <c r="KR166" s="144"/>
      <c r="KS166" s="144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44"/>
      <c r="LE166" s="144"/>
      <c r="LF166" s="144"/>
      <c r="LG166" s="144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44"/>
      <c r="LS166" s="144"/>
      <c r="LT166" s="144"/>
      <c r="LU166" s="144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44"/>
      <c r="MG166" s="144"/>
      <c r="MH166" s="144"/>
      <c r="MI166" s="144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44"/>
      <c r="MU166" s="144"/>
      <c r="MV166" s="144"/>
      <c r="MW166" s="144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44"/>
      <c r="NI166" s="144"/>
      <c r="NJ166" s="144"/>
      <c r="NK166" s="144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44"/>
      <c r="NW166" s="144"/>
      <c r="NX166" s="144"/>
      <c r="NY166" s="144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44"/>
      <c r="OK166" s="144"/>
      <c r="OL166" s="144"/>
      <c r="OM166" s="144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44"/>
      <c r="OX166" s="144"/>
      <c r="OY166" s="144"/>
      <c r="OZ166" s="144"/>
      <c r="PA166" s="144"/>
      <c r="PB166" s="144"/>
      <c r="PC166" s="144"/>
      <c r="PD166" s="144"/>
      <c r="PE166" s="144"/>
      <c r="PF166" s="144"/>
      <c r="PG166" s="144"/>
      <c r="PH166" s="144"/>
      <c r="PI166" s="144"/>
      <c r="PJ166" s="144"/>
      <c r="PK166" s="144"/>
      <c r="PL166" s="144"/>
      <c r="PM166" s="144"/>
      <c r="PN166" s="144"/>
      <c r="PO166" s="144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144"/>
      <c r="SY166" s="144"/>
      <c r="SZ166" s="144"/>
      <c r="TA166" s="144"/>
      <c r="TB166" s="144"/>
      <c r="TC166" s="144"/>
      <c r="TD166" s="144"/>
      <c r="TE166" s="144"/>
      <c r="TF166" s="144"/>
      <c r="TG166" s="144"/>
      <c r="TH166" s="144"/>
      <c r="TI166" s="144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44"/>
      <c r="TU166" s="144"/>
      <c r="TV166" s="144"/>
      <c r="TW166" s="144"/>
      <c r="TX166" s="144"/>
      <c r="TY166" s="144"/>
      <c r="TZ166" s="144"/>
      <c r="UA166" s="144"/>
      <c r="UB166" s="144"/>
      <c r="UC166" s="144"/>
      <c r="UD166" s="144"/>
      <c r="UE166" s="144"/>
      <c r="UF166" s="144"/>
      <c r="UG166" s="144"/>
      <c r="UH166" s="144"/>
      <c r="UI166" s="144"/>
      <c r="UJ166" s="144"/>
      <c r="UK166" s="144"/>
      <c r="UL166" s="144"/>
      <c r="UM166" s="144"/>
      <c r="UN166" s="144"/>
      <c r="UO166" s="144"/>
      <c r="UP166" s="144"/>
      <c r="UQ166" s="144"/>
      <c r="UR166" s="144"/>
      <c r="US166" s="144"/>
      <c r="UT166" s="144"/>
      <c r="UU166" s="144"/>
      <c r="UV166" s="144"/>
      <c r="UW166" s="144"/>
      <c r="UX166" s="144"/>
      <c r="UY166" s="144"/>
      <c r="UZ166" s="144"/>
      <c r="VA166" s="144"/>
      <c r="VB166" s="144"/>
      <c r="VC166" s="144"/>
      <c r="VD166" s="144"/>
      <c r="VE166" s="144"/>
      <c r="VF166" s="144"/>
    </row>
    <row r="167" spans="1:578" ht="15.75" customHeight="1" x14ac:dyDescent="0.25">
      <c r="A167" s="344">
        <v>42</v>
      </c>
      <c r="B167" s="345" t="s">
        <v>76</v>
      </c>
      <c r="C167" s="464">
        <v>2161</v>
      </c>
      <c r="D167" s="463"/>
      <c r="E167" s="463"/>
      <c r="F167" s="463"/>
      <c r="G167" s="463"/>
      <c r="H167" s="463"/>
      <c r="I167" s="463"/>
      <c r="J167" s="463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44"/>
      <c r="DC167" s="144"/>
      <c r="DD167" s="144"/>
      <c r="DE167" s="144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44"/>
      <c r="DQ167" s="144"/>
      <c r="DR167" s="144"/>
      <c r="DS167" s="144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44"/>
      <c r="EE167" s="144"/>
      <c r="EF167" s="144"/>
      <c r="EG167" s="144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44"/>
      <c r="ES167" s="144"/>
      <c r="ET167" s="144"/>
      <c r="EU167" s="144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44"/>
      <c r="FG167" s="144"/>
      <c r="FH167" s="144"/>
      <c r="FI167" s="144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44"/>
      <c r="FU167" s="144"/>
      <c r="FV167" s="144"/>
      <c r="FW167" s="144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44"/>
      <c r="GI167" s="144"/>
      <c r="GJ167" s="144"/>
      <c r="GK167" s="144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44"/>
      <c r="GW167" s="144"/>
      <c r="GX167" s="144"/>
      <c r="GY167" s="144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44"/>
      <c r="HK167" s="144"/>
      <c r="HL167" s="144"/>
      <c r="HM167" s="144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44"/>
      <c r="HY167" s="144"/>
      <c r="HZ167" s="144"/>
      <c r="IA167" s="144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44"/>
      <c r="IM167" s="144"/>
      <c r="IN167" s="144"/>
      <c r="IO167" s="144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44"/>
      <c r="JA167" s="144"/>
      <c r="JB167" s="144"/>
      <c r="JC167" s="144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44"/>
      <c r="JO167" s="144"/>
      <c r="JP167" s="144"/>
      <c r="JQ167" s="144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44"/>
      <c r="KC167" s="144"/>
      <c r="KD167" s="144"/>
      <c r="KE167" s="144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44"/>
      <c r="KQ167" s="144"/>
      <c r="KR167" s="144"/>
      <c r="KS167" s="144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44"/>
      <c r="LE167" s="144"/>
      <c r="LF167" s="144"/>
      <c r="LG167" s="144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44"/>
      <c r="LS167" s="144"/>
      <c r="LT167" s="144"/>
      <c r="LU167" s="144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44"/>
      <c r="MG167" s="144"/>
      <c r="MH167" s="144"/>
      <c r="MI167" s="144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44"/>
      <c r="MU167" s="144"/>
      <c r="MV167" s="144"/>
      <c r="MW167" s="144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44"/>
      <c r="NI167" s="144"/>
      <c r="NJ167" s="144"/>
      <c r="NK167" s="144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44"/>
      <c r="NW167" s="144"/>
      <c r="NX167" s="144"/>
      <c r="NY167" s="144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44"/>
      <c r="OK167" s="144"/>
      <c r="OL167" s="144"/>
      <c r="OM167" s="144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44"/>
      <c r="OX167" s="144"/>
      <c r="OY167" s="144"/>
      <c r="OZ167" s="144"/>
      <c r="PA167" s="144"/>
      <c r="PB167" s="144"/>
      <c r="PC167" s="144"/>
      <c r="PD167" s="144"/>
      <c r="PE167" s="144"/>
      <c r="PF167" s="144"/>
      <c r="PG167" s="144"/>
      <c r="PH167" s="144"/>
      <c r="PI167" s="144"/>
      <c r="PJ167" s="144"/>
      <c r="PK167" s="144"/>
      <c r="PL167" s="144"/>
      <c r="PM167" s="144"/>
      <c r="PN167" s="144"/>
      <c r="PO167" s="144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44"/>
      <c r="QA167" s="144"/>
      <c r="QB167" s="144"/>
      <c r="QC167" s="144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44"/>
      <c r="QO167" s="144"/>
      <c r="QP167" s="144"/>
      <c r="QQ167" s="144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44"/>
      <c r="RC167" s="144"/>
      <c r="RD167" s="144"/>
      <c r="RE167" s="144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44"/>
      <c r="RQ167" s="144"/>
      <c r="RR167" s="144"/>
      <c r="RS167" s="144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44"/>
      <c r="SE167" s="144"/>
      <c r="SF167" s="144"/>
      <c r="SG167" s="144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44"/>
      <c r="SS167" s="144"/>
      <c r="ST167" s="144"/>
      <c r="SU167" s="144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44"/>
      <c r="TG167" s="144"/>
      <c r="TH167" s="144"/>
      <c r="TI167" s="144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44"/>
      <c r="TU167" s="144"/>
      <c r="TV167" s="144"/>
      <c r="TW167" s="144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44"/>
      <c r="UI167" s="144"/>
      <c r="UJ167" s="144"/>
      <c r="UK167" s="144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44"/>
      <c r="UW167" s="144"/>
      <c r="UX167" s="144"/>
      <c r="UY167" s="144"/>
      <c r="UZ167" s="144"/>
      <c r="VA167" s="144"/>
      <c r="VB167" s="144"/>
      <c r="VC167" s="144"/>
      <c r="VD167" s="144"/>
      <c r="VE167" s="144"/>
      <c r="VF167" s="144"/>
    </row>
    <row r="168" spans="1:578" s="208" customFormat="1" ht="15.75" customHeight="1" x14ac:dyDescent="0.25">
      <c r="A168" s="459">
        <v>4214</v>
      </c>
      <c r="B168" s="460" t="s">
        <v>277</v>
      </c>
      <c r="C168" s="464"/>
      <c r="D168" s="464">
        <v>2125</v>
      </c>
      <c r="E168" s="464"/>
      <c r="F168" s="464"/>
      <c r="G168" s="464"/>
      <c r="H168" s="464"/>
      <c r="I168" s="464"/>
      <c r="J168" s="464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4"/>
      <c r="DH168" s="144"/>
      <c r="DI168" s="144"/>
      <c r="DJ168" s="144"/>
      <c r="DK168" s="144"/>
      <c r="DL168" s="144"/>
      <c r="DM168" s="144"/>
      <c r="DN168" s="144"/>
      <c r="DO168" s="144"/>
      <c r="DP168" s="144"/>
      <c r="DQ168" s="144"/>
      <c r="DR168" s="144"/>
      <c r="DS168" s="144"/>
      <c r="DT168" s="144"/>
      <c r="DU168" s="144"/>
      <c r="DV168" s="144"/>
      <c r="DW168" s="144"/>
      <c r="DX168" s="144"/>
      <c r="DY168" s="144"/>
      <c r="DZ168" s="144"/>
      <c r="EA168" s="144"/>
      <c r="EB168" s="144"/>
      <c r="EC168" s="144"/>
      <c r="ED168" s="144"/>
      <c r="EE168" s="144"/>
      <c r="EF168" s="144"/>
      <c r="EG168" s="144"/>
      <c r="EH168" s="144"/>
      <c r="EI168" s="144"/>
      <c r="EJ168" s="144"/>
      <c r="EK168" s="144"/>
      <c r="EL168" s="144"/>
      <c r="EM168" s="144"/>
      <c r="EN168" s="144"/>
      <c r="EO168" s="144"/>
      <c r="EP168" s="144"/>
      <c r="EQ168" s="144"/>
      <c r="ER168" s="144"/>
      <c r="ES168" s="144"/>
      <c r="ET168" s="144"/>
      <c r="EU168" s="144"/>
      <c r="EV168" s="144"/>
      <c r="EW168" s="144"/>
      <c r="EX168" s="144"/>
      <c r="EY168" s="144"/>
      <c r="EZ168" s="144"/>
      <c r="FA168" s="144"/>
      <c r="FB168" s="144"/>
      <c r="FC168" s="144"/>
      <c r="FD168" s="144"/>
      <c r="FE168" s="144"/>
      <c r="FF168" s="144"/>
      <c r="FG168" s="144"/>
      <c r="FH168" s="144"/>
      <c r="FI168" s="144"/>
      <c r="FJ168" s="144"/>
      <c r="FK168" s="144"/>
      <c r="FL168" s="144"/>
      <c r="FM168" s="144"/>
      <c r="FN168" s="144"/>
      <c r="FO168" s="144"/>
      <c r="FP168" s="144"/>
      <c r="FQ168" s="144"/>
      <c r="FR168" s="144"/>
      <c r="FS168" s="144"/>
      <c r="FT168" s="144"/>
      <c r="FU168" s="144"/>
      <c r="FV168" s="144"/>
      <c r="FW168" s="144"/>
      <c r="FX168" s="144"/>
      <c r="FY168" s="144"/>
      <c r="FZ168" s="144"/>
      <c r="GA168" s="144"/>
      <c r="GB168" s="144"/>
      <c r="GC168" s="144"/>
      <c r="GD168" s="144"/>
      <c r="GE168" s="144"/>
      <c r="GF168" s="144"/>
      <c r="GG168" s="144"/>
      <c r="GH168" s="144"/>
      <c r="GI168" s="144"/>
      <c r="GJ168" s="144"/>
      <c r="GK168" s="144"/>
      <c r="GL168" s="144"/>
      <c r="GM168" s="144"/>
      <c r="GN168" s="144"/>
      <c r="GO168" s="144"/>
      <c r="GP168" s="144"/>
      <c r="GQ168" s="144"/>
      <c r="GR168" s="144"/>
      <c r="GS168" s="144"/>
      <c r="GT168" s="144"/>
      <c r="GU168" s="144"/>
      <c r="GV168" s="144"/>
      <c r="GW168" s="144"/>
      <c r="GX168" s="144"/>
      <c r="GY168" s="144"/>
      <c r="GZ168" s="144"/>
      <c r="HA168" s="144"/>
      <c r="HB168" s="144"/>
      <c r="HC168" s="144"/>
      <c r="HD168" s="144"/>
      <c r="HE168" s="144"/>
      <c r="HF168" s="144"/>
      <c r="HG168" s="144"/>
      <c r="HH168" s="144"/>
      <c r="HI168" s="144"/>
      <c r="HJ168" s="144"/>
      <c r="HK168" s="144"/>
      <c r="HL168" s="144"/>
      <c r="HM168" s="144"/>
      <c r="HN168" s="144"/>
      <c r="HO168" s="144"/>
      <c r="HP168" s="144"/>
      <c r="HQ168" s="144"/>
      <c r="HR168" s="144"/>
      <c r="HS168" s="144"/>
      <c r="HT168" s="144"/>
      <c r="HU168" s="144"/>
      <c r="HV168" s="144"/>
      <c r="HW168" s="144"/>
      <c r="HX168" s="144"/>
      <c r="HY168" s="144"/>
      <c r="HZ168" s="144"/>
      <c r="IA168" s="144"/>
      <c r="IB168" s="144"/>
      <c r="IC168" s="144"/>
      <c r="ID168" s="144"/>
      <c r="IE168" s="144"/>
      <c r="IF168" s="144"/>
      <c r="IG168" s="144"/>
      <c r="IH168" s="144"/>
      <c r="II168" s="144"/>
      <c r="IJ168" s="144"/>
      <c r="IK168" s="144"/>
      <c r="IL168" s="144"/>
      <c r="IM168" s="144"/>
      <c r="IN168" s="144"/>
      <c r="IO168" s="144"/>
      <c r="IP168" s="144"/>
      <c r="IQ168" s="144"/>
      <c r="IR168" s="144"/>
      <c r="IS168" s="144"/>
      <c r="IT168" s="144"/>
      <c r="IU168" s="144"/>
      <c r="IV168" s="144"/>
      <c r="IW168" s="144"/>
      <c r="IX168" s="144"/>
      <c r="IY168" s="144"/>
      <c r="IZ168" s="144"/>
      <c r="JA168" s="144"/>
      <c r="JB168" s="144"/>
      <c r="JC168" s="144"/>
      <c r="JD168" s="144"/>
      <c r="JE168" s="144"/>
      <c r="JF168" s="144"/>
      <c r="JG168" s="144"/>
      <c r="JH168" s="144"/>
      <c r="JI168" s="144"/>
      <c r="JJ168" s="144"/>
      <c r="JK168" s="144"/>
      <c r="JL168" s="144"/>
      <c r="JM168" s="144"/>
      <c r="JN168" s="144"/>
      <c r="JO168" s="144"/>
      <c r="JP168" s="144"/>
      <c r="JQ168" s="144"/>
      <c r="JR168" s="144"/>
      <c r="JS168" s="144"/>
      <c r="JT168" s="144"/>
      <c r="JU168" s="144"/>
      <c r="JV168" s="144"/>
      <c r="JW168" s="144"/>
      <c r="JX168" s="144"/>
      <c r="JY168" s="144"/>
      <c r="JZ168" s="144"/>
      <c r="KA168" s="144"/>
      <c r="KB168" s="144"/>
      <c r="KC168" s="144"/>
      <c r="KD168" s="144"/>
      <c r="KE168" s="144"/>
      <c r="KF168" s="144"/>
      <c r="KG168" s="144"/>
      <c r="KH168" s="144"/>
      <c r="KI168" s="144"/>
      <c r="KJ168" s="144"/>
      <c r="KK168" s="144"/>
      <c r="KL168" s="144"/>
      <c r="KM168" s="144"/>
      <c r="KN168" s="144"/>
      <c r="KO168" s="144"/>
      <c r="KP168" s="144"/>
      <c r="KQ168" s="144"/>
      <c r="KR168" s="144"/>
      <c r="KS168" s="144"/>
      <c r="KT168" s="144"/>
      <c r="KU168" s="144"/>
      <c r="KV168" s="144"/>
      <c r="KW168" s="144"/>
      <c r="KX168" s="144"/>
      <c r="KY168" s="144"/>
      <c r="KZ168" s="144"/>
      <c r="LA168" s="144"/>
      <c r="LB168" s="144"/>
      <c r="LC168" s="144"/>
      <c r="LD168" s="144"/>
      <c r="LE168" s="144"/>
      <c r="LF168" s="144"/>
      <c r="LG168" s="144"/>
      <c r="LH168" s="144"/>
      <c r="LI168" s="144"/>
      <c r="LJ168" s="144"/>
      <c r="LK168" s="144"/>
      <c r="LL168" s="144"/>
      <c r="LM168" s="144"/>
      <c r="LN168" s="144"/>
      <c r="LO168" s="144"/>
      <c r="LP168" s="144"/>
      <c r="LQ168" s="144"/>
      <c r="LR168" s="144"/>
      <c r="LS168" s="144"/>
      <c r="LT168" s="144"/>
      <c r="LU168" s="144"/>
      <c r="LV168" s="144"/>
      <c r="LW168" s="144"/>
      <c r="LX168" s="144"/>
      <c r="LY168" s="144"/>
      <c r="LZ168" s="144"/>
      <c r="MA168" s="144"/>
      <c r="MB168" s="144"/>
      <c r="MC168" s="144"/>
      <c r="MD168" s="144"/>
      <c r="ME168" s="144"/>
      <c r="MF168" s="144"/>
      <c r="MG168" s="144"/>
      <c r="MH168" s="144"/>
      <c r="MI168" s="144"/>
      <c r="MJ168" s="144"/>
      <c r="MK168" s="144"/>
      <c r="ML168" s="144"/>
      <c r="MM168" s="144"/>
      <c r="MN168" s="144"/>
      <c r="MO168" s="144"/>
      <c r="MP168" s="144"/>
      <c r="MQ168" s="144"/>
      <c r="MR168" s="144"/>
      <c r="MS168" s="144"/>
      <c r="MT168" s="144"/>
      <c r="MU168" s="144"/>
      <c r="MV168" s="144"/>
      <c r="MW168" s="144"/>
      <c r="MX168" s="144"/>
      <c r="MY168" s="144"/>
      <c r="MZ168" s="144"/>
      <c r="NA168" s="144"/>
      <c r="NB168" s="144"/>
      <c r="NC168" s="144"/>
      <c r="ND168" s="144"/>
      <c r="NE168" s="144"/>
      <c r="NF168" s="144"/>
      <c r="NG168" s="144"/>
      <c r="NH168" s="144"/>
      <c r="NI168" s="144"/>
      <c r="NJ168" s="144"/>
      <c r="NK168" s="144"/>
      <c r="NL168" s="144"/>
      <c r="NM168" s="144"/>
      <c r="NN168" s="144"/>
      <c r="NO168" s="144"/>
      <c r="NP168" s="144"/>
      <c r="NQ168" s="144"/>
      <c r="NR168" s="144"/>
      <c r="NS168" s="144"/>
      <c r="NT168" s="144"/>
      <c r="NU168" s="144"/>
      <c r="NV168" s="144"/>
      <c r="NW168" s="144"/>
      <c r="NX168" s="144"/>
      <c r="NY168" s="144"/>
      <c r="NZ168" s="144"/>
      <c r="OA168" s="144"/>
      <c r="OB168" s="144"/>
      <c r="OC168" s="144"/>
      <c r="OD168" s="144"/>
      <c r="OE168" s="144"/>
      <c r="OF168" s="144"/>
      <c r="OG168" s="144"/>
      <c r="OH168" s="144"/>
      <c r="OI168" s="144"/>
      <c r="OJ168" s="144"/>
      <c r="OK168" s="144"/>
      <c r="OL168" s="144"/>
      <c r="OM168" s="144"/>
      <c r="ON168" s="144"/>
      <c r="OO168" s="144"/>
      <c r="OP168" s="144"/>
      <c r="OQ168" s="144"/>
      <c r="OR168" s="144"/>
      <c r="OS168" s="144"/>
      <c r="OT168" s="144"/>
      <c r="OU168" s="144"/>
      <c r="OV168" s="144"/>
      <c r="OW168" s="144"/>
      <c r="OX168" s="144"/>
      <c r="OY168" s="144"/>
      <c r="OZ168" s="144"/>
      <c r="PA168" s="144"/>
      <c r="PB168" s="144"/>
      <c r="PC168" s="144"/>
      <c r="PD168" s="144"/>
      <c r="PE168" s="144"/>
      <c r="PF168" s="144"/>
      <c r="PG168" s="144"/>
      <c r="PH168" s="144"/>
      <c r="PI168" s="144"/>
      <c r="PJ168" s="144"/>
      <c r="PK168" s="144"/>
      <c r="PL168" s="144"/>
      <c r="PM168" s="144"/>
      <c r="PN168" s="144"/>
      <c r="PO168" s="144"/>
      <c r="PP168" s="144"/>
      <c r="PQ168" s="144"/>
      <c r="PR168" s="144"/>
      <c r="PS168" s="144"/>
      <c r="PT168" s="144"/>
      <c r="PU168" s="144"/>
      <c r="PV168" s="144"/>
      <c r="PW168" s="144"/>
      <c r="PX168" s="144"/>
      <c r="PY168" s="144"/>
      <c r="PZ168" s="144"/>
      <c r="QA168" s="144"/>
      <c r="QB168" s="144"/>
      <c r="QC168" s="144"/>
      <c r="QD168" s="144"/>
      <c r="QE168" s="144"/>
      <c r="QF168" s="144"/>
      <c r="QG168" s="144"/>
      <c r="QH168" s="144"/>
      <c r="QI168" s="144"/>
      <c r="QJ168" s="144"/>
      <c r="QK168" s="144"/>
      <c r="QL168" s="144"/>
      <c r="QM168" s="144"/>
      <c r="QN168" s="144"/>
      <c r="QO168" s="144"/>
      <c r="QP168" s="144"/>
      <c r="QQ168" s="144"/>
      <c r="QR168" s="144"/>
      <c r="QS168" s="144"/>
      <c r="QT168" s="144"/>
      <c r="QU168" s="144"/>
      <c r="QV168" s="144"/>
      <c r="QW168" s="144"/>
      <c r="QX168" s="144"/>
      <c r="QY168" s="144"/>
      <c r="QZ168" s="144"/>
      <c r="RA168" s="144"/>
      <c r="RB168" s="144"/>
      <c r="RC168" s="144"/>
      <c r="RD168" s="144"/>
      <c r="RE168" s="144"/>
      <c r="RF168" s="144"/>
      <c r="RG168" s="144"/>
      <c r="RH168" s="144"/>
      <c r="RI168" s="144"/>
      <c r="RJ168" s="144"/>
      <c r="RK168" s="144"/>
      <c r="RL168" s="144"/>
      <c r="RM168" s="144"/>
      <c r="RN168" s="144"/>
      <c r="RO168" s="144"/>
      <c r="RP168" s="144"/>
      <c r="RQ168" s="144"/>
      <c r="RR168" s="144"/>
      <c r="RS168" s="144"/>
      <c r="RT168" s="144"/>
      <c r="RU168" s="144"/>
      <c r="RV168" s="144"/>
      <c r="RW168" s="144"/>
      <c r="RX168" s="144"/>
      <c r="RY168" s="144"/>
      <c r="RZ168" s="144"/>
      <c r="SA168" s="144"/>
      <c r="SB168" s="144"/>
      <c r="SC168" s="144"/>
      <c r="SD168" s="144"/>
      <c r="SE168" s="144"/>
      <c r="SF168" s="144"/>
      <c r="SG168" s="144"/>
      <c r="SH168" s="144"/>
      <c r="SI168" s="144"/>
      <c r="SJ168" s="144"/>
      <c r="SK168" s="144"/>
      <c r="SL168" s="144"/>
      <c r="SM168" s="144"/>
      <c r="SN168" s="144"/>
      <c r="SO168" s="144"/>
      <c r="SP168" s="144"/>
      <c r="SQ168" s="144"/>
      <c r="SR168" s="144"/>
      <c r="SS168" s="144"/>
      <c r="ST168" s="144"/>
      <c r="SU168" s="144"/>
      <c r="SV168" s="144"/>
      <c r="SW168" s="144"/>
      <c r="SX168" s="144"/>
      <c r="SY168" s="144"/>
      <c r="SZ168" s="144"/>
      <c r="TA168" s="144"/>
      <c r="TB168" s="144"/>
      <c r="TC168" s="144"/>
      <c r="TD168" s="144"/>
      <c r="TE168" s="144"/>
      <c r="TF168" s="144"/>
      <c r="TG168" s="144"/>
      <c r="TH168" s="144"/>
      <c r="TI168" s="144"/>
      <c r="TJ168" s="144"/>
      <c r="TK168" s="144"/>
      <c r="TL168" s="144"/>
      <c r="TM168" s="144"/>
      <c r="TN168" s="144"/>
      <c r="TO168" s="144"/>
      <c r="TP168" s="144"/>
      <c r="TQ168" s="144"/>
      <c r="TR168" s="144"/>
      <c r="TS168" s="144"/>
      <c r="TT168" s="144"/>
      <c r="TU168" s="144"/>
      <c r="TV168" s="144"/>
      <c r="TW168" s="144"/>
      <c r="TX168" s="144"/>
      <c r="TY168" s="144"/>
      <c r="TZ168" s="144"/>
      <c r="UA168" s="144"/>
      <c r="UB168" s="144"/>
      <c r="UC168" s="144"/>
      <c r="UD168" s="144"/>
      <c r="UE168" s="144"/>
      <c r="UF168" s="144"/>
      <c r="UG168" s="144"/>
      <c r="UH168" s="144"/>
      <c r="UI168" s="144"/>
      <c r="UJ168" s="144"/>
      <c r="UK168" s="144"/>
      <c r="UL168" s="144"/>
      <c r="UM168" s="144"/>
      <c r="UN168" s="144"/>
      <c r="UO168" s="144"/>
      <c r="UP168" s="144"/>
      <c r="UQ168" s="144"/>
      <c r="UR168" s="144"/>
      <c r="US168" s="144"/>
      <c r="UT168" s="144"/>
      <c r="UU168" s="144"/>
      <c r="UV168" s="144"/>
      <c r="UW168" s="144"/>
      <c r="UX168" s="144"/>
      <c r="UY168" s="144"/>
      <c r="UZ168" s="144"/>
      <c r="VA168" s="144"/>
      <c r="VB168" s="144"/>
      <c r="VC168" s="144"/>
      <c r="VD168" s="144"/>
      <c r="VE168" s="144"/>
      <c r="VF168" s="144"/>
    </row>
    <row r="169" spans="1:578" ht="15.75" customHeight="1" x14ac:dyDescent="0.25">
      <c r="A169" s="307">
        <v>4221</v>
      </c>
      <c r="B169" s="333" t="s">
        <v>75</v>
      </c>
      <c r="C169" s="464">
        <v>1461</v>
      </c>
      <c r="D169" s="464">
        <v>1461</v>
      </c>
      <c r="E169" s="464">
        <v>3710</v>
      </c>
      <c r="F169" s="464">
        <v>3710</v>
      </c>
      <c r="G169" s="464">
        <v>3710</v>
      </c>
      <c r="H169" s="464">
        <v>3710</v>
      </c>
      <c r="I169" s="464">
        <v>3710</v>
      </c>
      <c r="J169" s="464">
        <v>3710</v>
      </c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  <c r="IL169" s="144"/>
      <c r="IM169" s="144"/>
      <c r="IN169" s="144"/>
      <c r="IO169" s="144"/>
      <c r="IP169" s="144"/>
      <c r="IQ169" s="144"/>
      <c r="IR169" s="144"/>
      <c r="IS169" s="144"/>
      <c r="IT169" s="144"/>
      <c r="IU169" s="144"/>
      <c r="IV169" s="144"/>
      <c r="IW169" s="144"/>
      <c r="IX169" s="144"/>
      <c r="IY169" s="144"/>
      <c r="IZ169" s="144"/>
      <c r="JA169" s="144"/>
      <c r="JB169" s="144"/>
      <c r="JC169" s="144"/>
      <c r="JD169" s="144"/>
      <c r="JE169" s="144"/>
      <c r="JF169" s="144"/>
      <c r="JG169" s="144"/>
      <c r="JH169" s="144"/>
      <c r="JI169" s="144"/>
      <c r="JJ169" s="144"/>
      <c r="JK169" s="144"/>
      <c r="JL169" s="144"/>
      <c r="JM169" s="144"/>
      <c r="JN169" s="144"/>
      <c r="JO169" s="144"/>
      <c r="JP169" s="144"/>
      <c r="JQ169" s="144"/>
      <c r="JR169" s="144"/>
      <c r="JS169" s="144"/>
      <c r="JT169" s="144"/>
      <c r="JU169" s="144"/>
      <c r="JV169" s="144"/>
      <c r="JW169" s="144"/>
      <c r="JX169" s="144"/>
      <c r="JY169" s="144"/>
      <c r="JZ169" s="144"/>
      <c r="KA169" s="144"/>
      <c r="KB169" s="144"/>
      <c r="KC169" s="144"/>
      <c r="KD169" s="144"/>
      <c r="KE169" s="144"/>
      <c r="KF169" s="144"/>
      <c r="KG169" s="144"/>
      <c r="KH169" s="144"/>
      <c r="KI169" s="144"/>
      <c r="KJ169" s="144"/>
      <c r="KK169" s="144"/>
      <c r="KL169" s="144"/>
      <c r="KM169" s="144"/>
      <c r="KN169" s="144"/>
      <c r="KO169" s="144"/>
      <c r="KP169" s="144"/>
      <c r="KQ169" s="144"/>
      <c r="KR169" s="144"/>
      <c r="KS169" s="144"/>
      <c r="KT169" s="144"/>
      <c r="KU169" s="144"/>
      <c r="KV169" s="144"/>
      <c r="KW169" s="144"/>
      <c r="KX169" s="144"/>
      <c r="KY169" s="144"/>
      <c r="KZ169" s="144"/>
      <c r="LA169" s="144"/>
      <c r="LB169" s="144"/>
      <c r="LC169" s="144"/>
      <c r="LD169" s="144"/>
      <c r="LE169" s="144"/>
      <c r="LF169" s="144"/>
      <c r="LG169" s="144"/>
      <c r="LH169" s="144"/>
      <c r="LI169" s="144"/>
      <c r="LJ169" s="144"/>
      <c r="LK169" s="144"/>
      <c r="LL169" s="144"/>
      <c r="LM169" s="144"/>
      <c r="LN169" s="144"/>
      <c r="LO169" s="144"/>
      <c r="LP169" s="144"/>
      <c r="LQ169" s="144"/>
      <c r="LR169" s="144"/>
      <c r="LS169" s="144"/>
      <c r="LT169" s="144"/>
      <c r="LU169" s="144"/>
      <c r="LV169" s="144"/>
      <c r="LW169" s="144"/>
      <c r="LX169" s="144"/>
      <c r="LY169" s="144"/>
      <c r="LZ169" s="144"/>
      <c r="MA169" s="144"/>
      <c r="MB169" s="144"/>
      <c r="MC169" s="144"/>
      <c r="MD169" s="144"/>
      <c r="ME169" s="144"/>
      <c r="MF169" s="144"/>
      <c r="MG169" s="144"/>
      <c r="MH169" s="144"/>
      <c r="MI169" s="144"/>
      <c r="MJ169" s="144"/>
      <c r="MK169" s="144"/>
      <c r="ML169" s="144"/>
      <c r="MM169" s="144"/>
      <c r="MN169" s="144"/>
      <c r="MO169" s="144"/>
      <c r="MP169" s="144"/>
      <c r="MQ169" s="144"/>
      <c r="MR169" s="144"/>
      <c r="MS169" s="144"/>
      <c r="MT169" s="144"/>
      <c r="MU169" s="144"/>
      <c r="MV169" s="144"/>
      <c r="MW169" s="144"/>
      <c r="MX169" s="144"/>
      <c r="MY169" s="144"/>
      <c r="MZ169" s="144"/>
      <c r="NA169" s="144"/>
      <c r="NB169" s="144"/>
      <c r="NC169" s="144"/>
      <c r="ND169" s="144"/>
      <c r="NE169" s="144"/>
      <c r="NF169" s="144"/>
      <c r="NG169" s="144"/>
      <c r="NH169" s="144"/>
      <c r="NI169" s="144"/>
      <c r="NJ169" s="144"/>
      <c r="NK169" s="144"/>
      <c r="NL169" s="144"/>
      <c r="NM169" s="144"/>
      <c r="NN169" s="144"/>
      <c r="NO169" s="144"/>
      <c r="NP169" s="144"/>
      <c r="NQ169" s="144"/>
      <c r="NR169" s="144"/>
      <c r="NS169" s="144"/>
      <c r="NT169" s="144"/>
      <c r="NU169" s="144"/>
      <c r="NV169" s="144"/>
      <c r="NW169" s="144"/>
      <c r="NX169" s="144"/>
      <c r="NY169" s="144"/>
      <c r="NZ169" s="144"/>
      <c r="OA169" s="144"/>
      <c r="OB169" s="144"/>
      <c r="OC169" s="144"/>
      <c r="OD169" s="144"/>
      <c r="OE169" s="144"/>
      <c r="OF169" s="144"/>
      <c r="OG169" s="144"/>
      <c r="OH169" s="144"/>
      <c r="OI169" s="144"/>
      <c r="OJ169" s="144"/>
      <c r="OK169" s="144"/>
      <c r="OL169" s="144"/>
      <c r="OM169" s="144"/>
      <c r="ON169" s="144"/>
      <c r="OO169" s="144"/>
      <c r="OP169" s="144"/>
      <c r="OQ169" s="144"/>
      <c r="OR169" s="144"/>
      <c r="OS169" s="144"/>
      <c r="OT169" s="144"/>
      <c r="OU169" s="144"/>
      <c r="OV169" s="144"/>
      <c r="OW169" s="144"/>
      <c r="OX169" s="144"/>
      <c r="OY169" s="144"/>
      <c r="OZ169" s="144"/>
      <c r="PA169" s="144"/>
      <c r="PB169" s="144"/>
      <c r="PC169" s="144"/>
      <c r="PD169" s="144"/>
      <c r="PE169" s="144"/>
      <c r="PF169" s="144"/>
      <c r="PG169" s="144"/>
      <c r="PH169" s="144"/>
      <c r="PI169" s="144"/>
      <c r="PJ169" s="144"/>
      <c r="PK169" s="144"/>
      <c r="PL169" s="144"/>
      <c r="PM169" s="144"/>
      <c r="PN169" s="144"/>
      <c r="PO169" s="144"/>
      <c r="PP169" s="144"/>
      <c r="PQ169" s="144"/>
      <c r="PR169" s="144"/>
      <c r="PS169" s="144"/>
      <c r="PT169" s="144"/>
      <c r="PU169" s="144"/>
      <c r="PV169" s="144"/>
      <c r="PW169" s="144"/>
      <c r="PX169" s="144"/>
      <c r="PY169" s="144"/>
      <c r="PZ169" s="144"/>
      <c r="QA169" s="144"/>
      <c r="QB169" s="144"/>
      <c r="QC169" s="144"/>
      <c r="QD169" s="144"/>
      <c r="QE169" s="144"/>
      <c r="QF169" s="144"/>
      <c r="QG169" s="144"/>
      <c r="QH169" s="144"/>
      <c r="QI169" s="144"/>
      <c r="QJ169" s="144"/>
      <c r="QK169" s="144"/>
      <c r="QL169" s="144"/>
      <c r="QM169" s="144"/>
      <c r="QN169" s="144"/>
      <c r="QO169" s="144"/>
      <c r="QP169" s="144"/>
      <c r="QQ169" s="144"/>
      <c r="QR169" s="144"/>
      <c r="QS169" s="144"/>
      <c r="QT169" s="144"/>
      <c r="QU169" s="144"/>
      <c r="QV169" s="144"/>
      <c r="QW169" s="144"/>
      <c r="QX169" s="144"/>
      <c r="QY169" s="144"/>
      <c r="QZ169" s="144"/>
      <c r="RA169" s="144"/>
      <c r="RB169" s="144"/>
      <c r="RC169" s="144"/>
      <c r="RD169" s="144"/>
      <c r="RE169" s="144"/>
      <c r="RF169" s="144"/>
      <c r="RG169" s="144"/>
      <c r="RH169" s="144"/>
      <c r="RI169" s="144"/>
      <c r="RJ169" s="144"/>
      <c r="RK169" s="144"/>
      <c r="RL169" s="144"/>
      <c r="RM169" s="144"/>
      <c r="RN169" s="144"/>
      <c r="RO169" s="144"/>
      <c r="RP169" s="144"/>
      <c r="RQ169" s="144"/>
      <c r="RR169" s="144"/>
      <c r="RS169" s="144"/>
      <c r="RT169" s="144"/>
      <c r="RU169" s="144"/>
      <c r="RV169" s="144"/>
      <c r="RW169" s="144"/>
      <c r="RX169" s="144"/>
      <c r="RY169" s="144"/>
      <c r="RZ169" s="144"/>
      <c r="SA169" s="144"/>
      <c r="SB169" s="144"/>
      <c r="SC169" s="144"/>
      <c r="SD169" s="144"/>
      <c r="SE169" s="144"/>
      <c r="SF169" s="144"/>
      <c r="SG169" s="144"/>
      <c r="SH169" s="144"/>
      <c r="SI169" s="144"/>
      <c r="SJ169" s="144"/>
      <c r="SK169" s="144"/>
      <c r="SL169" s="144"/>
      <c r="SM169" s="144"/>
      <c r="SN169" s="144"/>
      <c r="SO169" s="144"/>
      <c r="SP169" s="144"/>
      <c r="SQ169" s="144"/>
      <c r="SR169" s="144"/>
      <c r="SS169" s="144"/>
      <c r="ST169" s="144"/>
      <c r="SU169" s="144"/>
      <c r="SV169" s="144"/>
      <c r="SW169" s="144"/>
      <c r="SX169" s="144"/>
      <c r="SY169" s="144"/>
      <c r="SZ169" s="144"/>
      <c r="TA169" s="144"/>
      <c r="TB169" s="144"/>
      <c r="TC169" s="144"/>
      <c r="TD169" s="144"/>
      <c r="TE169" s="144"/>
      <c r="TF169" s="144"/>
      <c r="TG169" s="144"/>
      <c r="TH169" s="144"/>
      <c r="TI169" s="144"/>
      <c r="TJ169" s="144"/>
      <c r="TK169" s="144"/>
      <c r="TL169" s="144"/>
      <c r="TM169" s="144"/>
      <c r="TN169" s="144"/>
      <c r="TO169" s="144"/>
      <c r="TP169" s="144"/>
      <c r="TQ169" s="144"/>
      <c r="TR169" s="144"/>
      <c r="TS169" s="144"/>
      <c r="TT169" s="144"/>
      <c r="TU169" s="144"/>
      <c r="TV169" s="144"/>
      <c r="TW169" s="144"/>
      <c r="TX169" s="144"/>
      <c r="TY169" s="144"/>
      <c r="TZ169" s="144"/>
      <c r="UA169" s="144"/>
      <c r="UB169" s="144"/>
      <c r="UC169" s="144"/>
      <c r="UD169" s="144"/>
      <c r="UE169" s="144"/>
      <c r="UF169" s="144"/>
      <c r="UG169" s="144"/>
      <c r="UH169" s="144"/>
      <c r="UI169" s="144"/>
      <c r="UJ169" s="144"/>
      <c r="UK169" s="144"/>
      <c r="UL169" s="144"/>
      <c r="UM169" s="144"/>
      <c r="UN169" s="144"/>
      <c r="UO169" s="144"/>
      <c r="UP169" s="144"/>
      <c r="UQ169" s="144"/>
      <c r="UR169" s="144"/>
      <c r="US169" s="144"/>
      <c r="UT169" s="144"/>
      <c r="UU169" s="144"/>
      <c r="UV169" s="144"/>
      <c r="UW169" s="144"/>
      <c r="UX169" s="144"/>
      <c r="UY169" s="144"/>
      <c r="UZ169" s="144"/>
      <c r="VA169" s="144"/>
      <c r="VB169" s="144"/>
      <c r="VC169" s="144"/>
      <c r="VD169" s="144"/>
      <c r="VE169" s="144"/>
      <c r="VF169" s="144"/>
    </row>
    <row r="170" spans="1:578" s="147" customFormat="1" ht="15.75" customHeight="1" x14ac:dyDescent="0.25">
      <c r="A170" s="307">
        <v>4241</v>
      </c>
      <c r="B170" s="333" t="s">
        <v>122</v>
      </c>
      <c r="C170" s="464">
        <v>700</v>
      </c>
      <c r="D170" s="464"/>
      <c r="E170" s="464"/>
      <c r="F170" s="138"/>
      <c r="G170" s="138"/>
      <c r="H170" s="138"/>
      <c r="I170" s="464"/>
      <c r="J170" s="464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325"/>
      <c r="Z170" s="325"/>
      <c r="AA170" s="325"/>
      <c r="AB170" s="325"/>
      <c r="AC170" s="325"/>
      <c r="AD170" s="325"/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25"/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  <c r="DG170" s="325"/>
      <c r="DH170" s="325"/>
      <c r="DI170" s="325"/>
      <c r="DJ170" s="325"/>
      <c r="DK170" s="325"/>
      <c r="DL170" s="325"/>
      <c r="DM170" s="325"/>
      <c r="DN170" s="325"/>
      <c r="DO170" s="325"/>
      <c r="DP170" s="325"/>
      <c r="DQ170" s="325"/>
      <c r="DR170" s="325"/>
      <c r="DS170" s="325"/>
      <c r="DT170" s="325"/>
      <c r="DU170" s="325"/>
      <c r="DV170" s="325"/>
      <c r="DW170" s="325"/>
      <c r="DX170" s="325"/>
      <c r="DY170" s="325"/>
      <c r="DZ170" s="325"/>
      <c r="EA170" s="325"/>
      <c r="EB170" s="325"/>
      <c r="EC170" s="325"/>
      <c r="ED170" s="325"/>
      <c r="EE170" s="325"/>
      <c r="EF170" s="325"/>
      <c r="EG170" s="325"/>
      <c r="EH170" s="325"/>
      <c r="EI170" s="325"/>
      <c r="EJ170" s="325"/>
      <c r="EK170" s="325"/>
      <c r="EL170" s="325"/>
      <c r="EM170" s="325"/>
      <c r="EN170" s="325"/>
      <c r="EO170" s="325"/>
      <c r="EP170" s="325"/>
      <c r="EQ170" s="325"/>
      <c r="ER170" s="325"/>
      <c r="ES170" s="325"/>
      <c r="ET170" s="325"/>
      <c r="EU170" s="325"/>
      <c r="EV170" s="325"/>
      <c r="EW170" s="325"/>
      <c r="EX170" s="325"/>
      <c r="EY170" s="325"/>
      <c r="EZ170" s="325"/>
      <c r="FA170" s="325"/>
      <c r="FB170" s="325"/>
      <c r="FC170" s="325"/>
      <c r="FD170" s="325"/>
      <c r="FE170" s="325"/>
      <c r="FF170" s="325"/>
      <c r="FG170" s="325"/>
      <c r="FH170" s="325"/>
      <c r="FI170" s="325"/>
      <c r="FJ170" s="325"/>
      <c r="FK170" s="325"/>
      <c r="FL170" s="325"/>
      <c r="FM170" s="325"/>
      <c r="FN170" s="325"/>
      <c r="FO170" s="325"/>
      <c r="FP170" s="325"/>
      <c r="FQ170" s="325"/>
      <c r="FR170" s="325"/>
      <c r="FS170" s="325"/>
      <c r="FT170" s="325"/>
      <c r="FU170" s="325"/>
      <c r="FV170" s="325"/>
      <c r="FW170" s="325"/>
      <c r="FX170" s="325"/>
      <c r="FY170" s="325"/>
      <c r="FZ170" s="325"/>
      <c r="GA170" s="325"/>
      <c r="GB170" s="325"/>
      <c r="GC170" s="325"/>
      <c r="GD170" s="325"/>
      <c r="GE170" s="325"/>
      <c r="GF170" s="325"/>
      <c r="GG170" s="325"/>
      <c r="GH170" s="325"/>
      <c r="GI170" s="325"/>
      <c r="GJ170" s="325"/>
      <c r="GK170" s="325"/>
      <c r="GL170" s="325"/>
      <c r="GM170" s="325"/>
      <c r="GN170" s="325"/>
      <c r="GO170" s="325"/>
      <c r="GP170" s="325"/>
      <c r="GQ170" s="325"/>
      <c r="GR170" s="325"/>
      <c r="GS170" s="325"/>
      <c r="GT170" s="325"/>
      <c r="GU170" s="325"/>
      <c r="GV170" s="325"/>
      <c r="GW170" s="325"/>
      <c r="GX170" s="325"/>
      <c r="GY170" s="325"/>
      <c r="GZ170" s="325"/>
      <c r="HA170" s="325"/>
      <c r="HB170" s="325"/>
      <c r="HC170" s="325"/>
      <c r="HD170" s="325"/>
      <c r="HE170" s="325"/>
      <c r="HF170" s="325"/>
      <c r="HG170" s="325"/>
      <c r="HH170" s="325"/>
      <c r="HI170" s="325"/>
      <c r="HJ170" s="325"/>
      <c r="HK170" s="325"/>
      <c r="HL170" s="325"/>
      <c r="HM170" s="325"/>
      <c r="HN170" s="325"/>
      <c r="HO170" s="325"/>
      <c r="HP170" s="325"/>
      <c r="HQ170" s="325"/>
      <c r="HR170" s="325"/>
      <c r="HS170" s="325"/>
      <c r="HT170" s="325"/>
      <c r="HU170" s="325"/>
      <c r="HV170" s="325"/>
      <c r="HW170" s="325"/>
      <c r="HX170" s="325"/>
      <c r="HY170" s="325"/>
      <c r="HZ170" s="325"/>
      <c r="IA170" s="325"/>
      <c r="IB170" s="325"/>
      <c r="IC170" s="325"/>
      <c r="ID170" s="325"/>
      <c r="IE170" s="325"/>
      <c r="IF170" s="325"/>
      <c r="IG170" s="325"/>
      <c r="IH170" s="325"/>
      <c r="II170" s="325"/>
      <c r="IJ170" s="325"/>
      <c r="IK170" s="325"/>
      <c r="IL170" s="325"/>
      <c r="IM170" s="325"/>
      <c r="IN170" s="325"/>
      <c r="IO170" s="325"/>
      <c r="IP170" s="325"/>
      <c r="IQ170" s="325"/>
      <c r="IR170" s="325"/>
      <c r="IS170" s="325"/>
      <c r="IT170" s="325"/>
      <c r="IU170" s="325"/>
      <c r="IV170" s="325"/>
      <c r="IW170" s="325"/>
      <c r="IX170" s="325"/>
      <c r="IY170" s="325"/>
      <c r="IZ170" s="325"/>
      <c r="JA170" s="325"/>
      <c r="JB170" s="325"/>
      <c r="JC170" s="325"/>
      <c r="JD170" s="325"/>
      <c r="JE170" s="325"/>
      <c r="JF170" s="325"/>
      <c r="JG170" s="325"/>
      <c r="JH170" s="325"/>
      <c r="JI170" s="325"/>
      <c r="JJ170" s="325"/>
      <c r="JK170" s="325"/>
      <c r="JL170" s="325"/>
      <c r="JM170" s="325"/>
      <c r="JN170" s="325"/>
      <c r="JO170" s="325"/>
      <c r="JP170" s="325"/>
      <c r="JQ170" s="325"/>
      <c r="JR170" s="325"/>
      <c r="JS170" s="325"/>
      <c r="JT170" s="325"/>
      <c r="JU170" s="325"/>
      <c r="JV170" s="325"/>
      <c r="JW170" s="325"/>
      <c r="JX170" s="325"/>
      <c r="JY170" s="325"/>
      <c r="JZ170" s="325"/>
      <c r="KA170" s="325"/>
      <c r="KB170" s="325"/>
      <c r="KC170" s="325"/>
      <c r="KD170" s="325"/>
      <c r="KE170" s="325"/>
      <c r="KF170" s="325"/>
      <c r="KG170" s="325"/>
      <c r="KH170" s="325"/>
      <c r="KI170" s="325"/>
      <c r="KJ170" s="325"/>
      <c r="KK170" s="325"/>
      <c r="KL170" s="325"/>
      <c r="KM170" s="325"/>
      <c r="KN170" s="325"/>
      <c r="KO170" s="325"/>
      <c r="KP170" s="325"/>
      <c r="KQ170" s="325"/>
      <c r="KR170" s="325"/>
      <c r="KS170" s="325"/>
      <c r="KT170" s="325"/>
      <c r="KU170" s="325"/>
      <c r="KV170" s="325"/>
      <c r="KW170" s="325"/>
      <c r="KX170" s="325"/>
      <c r="KY170" s="325"/>
      <c r="KZ170" s="325"/>
      <c r="LA170" s="325"/>
      <c r="LB170" s="325"/>
      <c r="LC170" s="325"/>
      <c r="LD170" s="325"/>
      <c r="LE170" s="325"/>
      <c r="LF170" s="325"/>
      <c r="LG170" s="325"/>
      <c r="LH170" s="325"/>
      <c r="LI170" s="325"/>
      <c r="LJ170" s="325"/>
      <c r="LK170" s="325"/>
      <c r="LL170" s="325"/>
      <c r="LM170" s="325"/>
      <c r="LN170" s="325"/>
      <c r="LO170" s="325"/>
      <c r="LP170" s="325"/>
      <c r="LQ170" s="325"/>
      <c r="LR170" s="325"/>
      <c r="LS170" s="325"/>
      <c r="LT170" s="325"/>
      <c r="LU170" s="325"/>
      <c r="LV170" s="325"/>
      <c r="LW170" s="325"/>
      <c r="LX170" s="325"/>
      <c r="LY170" s="325"/>
      <c r="LZ170" s="325"/>
      <c r="MA170" s="325"/>
      <c r="MB170" s="325"/>
      <c r="MC170" s="325"/>
      <c r="MD170" s="325"/>
      <c r="ME170" s="325"/>
      <c r="MF170" s="325"/>
      <c r="MG170" s="325"/>
      <c r="MH170" s="325"/>
      <c r="MI170" s="325"/>
      <c r="MJ170" s="325"/>
      <c r="MK170" s="325"/>
      <c r="ML170" s="325"/>
      <c r="MM170" s="325"/>
      <c r="MN170" s="325"/>
      <c r="MO170" s="325"/>
      <c r="MP170" s="325"/>
      <c r="MQ170" s="325"/>
      <c r="MR170" s="325"/>
      <c r="MS170" s="325"/>
      <c r="MT170" s="325"/>
      <c r="MU170" s="325"/>
      <c r="MV170" s="325"/>
      <c r="MW170" s="325"/>
      <c r="MX170" s="325"/>
      <c r="MY170" s="325"/>
      <c r="MZ170" s="325"/>
      <c r="NA170" s="325"/>
      <c r="NB170" s="325"/>
      <c r="NC170" s="325"/>
      <c r="ND170" s="325"/>
      <c r="NE170" s="325"/>
      <c r="NF170" s="325"/>
      <c r="NG170" s="325"/>
      <c r="NH170" s="325"/>
      <c r="NI170" s="325"/>
      <c r="NJ170" s="325"/>
      <c r="NK170" s="325"/>
      <c r="NL170" s="325"/>
      <c r="NM170" s="325"/>
      <c r="NN170" s="325"/>
      <c r="NO170" s="325"/>
      <c r="NP170" s="325"/>
      <c r="NQ170" s="325"/>
      <c r="NR170" s="325"/>
      <c r="NS170" s="325"/>
      <c r="NT170" s="325"/>
      <c r="NU170" s="325"/>
      <c r="NV170" s="325"/>
      <c r="NW170" s="325"/>
      <c r="NX170" s="325"/>
      <c r="NY170" s="325"/>
      <c r="NZ170" s="325"/>
      <c r="OA170" s="325"/>
      <c r="OB170" s="325"/>
      <c r="OC170" s="325"/>
      <c r="OD170" s="325"/>
      <c r="OE170" s="325"/>
      <c r="OF170" s="325"/>
      <c r="OG170" s="325"/>
      <c r="OH170" s="325"/>
      <c r="OI170" s="325"/>
      <c r="OJ170" s="325"/>
      <c r="OK170" s="325"/>
      <c r="OL170" s="325"/>
      <c r="OM170" s="325"/>
      <c r="ON170" s="325"/>
      <c r="OO170" s="325"/>
      <c r="OP170" s="325"/>
      <c r="OQ170" s="325"/>
      <c r="OR170" s="325"/>
      <c r="OS170" s="325"/>
      <c r="OT170" s="325"/>
      <c r="OU170" s="325"/>
      <c r="OV170" s="325"/>
      <c r="OW170" s="325"/>
      <c r="OX170" s="325"/>
      <c r="OY170" s="325"/>
      <c r="OZ170" s="325"/>
      <c r="PA170" s="325"/>
      <c r="PB170" s="325"/>
      <c r="PC170" s="325"/>
      <c r="PD170" s="325"/>
      <c r="PE170" s="325"/>
      <c r="PF170" s="325"/>
      <c r="PG170" s="325"/>
      <c r="PH170" s="325"/>
      <c r="PI170" s="325"/>
      <c r="PJ170" s="325"/>
      <c r="PK170" s="325"/>
      <c r="PL170" s="325"/>
      <c r="PM170" s="325"/>
      <c r="PN170" s="325"/>
      <c r="PO170" s="325"/>
      <c r="PP170" s="325"/>
      <c r="PQ170" s="325"/>
      <c r="PR170" s="325"/>
      <c r="PS170" s="325"/>
      <c r="PT170" s="325"/>
      <c r="PU170" s="325"/>
      <c r="PV170" s="325"/>
      <c r="PW170" s="325"/>
      <c r="PX170" s="325"/>
      <c r="PY170" s="325"/>
      <c r="PZ170" s="325"/>
      <c r="QA170" s="325"/>
      <c r="QB170" s="325"/>
      <c r="QC170" s="325"/>
      <c r="QD170" s="325"/>
      <c r="QE170" s="325"/>
      <c r="QF170" s="325"/>
      <c r="QG170" s="325"/>
      <c r="QH170" s="325"/>
      <c r="QI170" s="325"/>
      <c r="QJ170" s="325"/>
      <c r="QK170" s="325"/>
      <c r="QL170" s="325"/>
      <c r="QM170" s="325"/>
      <c r="QN170" s="325"/>
      <c r="QO170" s="325"/>
      <c r="QP170" s="325"/>
      <c r="QQ170" s="325"/>
      <c r="QR170" s="325"/>
      <c r="QS170" s="325"/>
      <c r="QT170" s="325"/>
      <c r="QU170" s="325"/>
      <c r="QV170" s="325"/>
      <c r="QW170" s="325"/>
      <c r="QX170" s="325"/>
      <c r="QY170" s="325"/>
      <c r="QZ170" s="325"/>
      <c r="RA170" s="325"/>
      <c r="RB170" s="325"/>
      <c r="RC170" s="325"/>
      <c r="RD170" s="325"/>
      <c r="RE170" s="325"/>
      <c r="RF170" s="325"/>
      <c r="RG170" s="325"/>
      <c r="RH170" s="325"/>
      <c r="RI170" s="325"/>
      <c r="RJ170" s="325"/>
      <c r="RK170" s="325"/>
      <c r="RL170" s="325"/>
      <c r="RM170" s="325"/>
      <c r="RN170" s="325"/>
      <c r="RO170" s="325"/>
      <c r="RP170" s="325"/>
      <c r="RQ170" s="325"/>
      <c r="RR170" s="325"/>
      <c r="RS170" s="325"/>
      <c r="RT170" s="325"/>
      <c r="RU170" s="325"/>
      <c r="RV170" s="325"/>
      <c r="RW170" s="325"/>
      <c r="RX170" s="325"/>
      <c r="RY170" s="325"/>
      <c r="RZ170" s="325"/>
      <c r="SA170" s="325"/>
      <c r="SB170" s="325"/>
      <c r="SC170" s="325"/>
      <c r="SD170" s="325"/>
      <c r="SE170" s="325"/>
      <c r="SF170" s="325"/>
      <c r="SG170" s="325"/>
      <c r="SH170" s="325"/>
      <c r="SI170" s="325"/>
      <c r="SJ170" s="325"/>
      <c r="SK170" s="325"/>
      <c r="SL170" s="325"/>
      <c r="SM170" s="325"/>
      <c r="SN170" s="325"/>
      <c r="SO170" s="325"/>
      <c r="SP170" s="325"/>
      <c r="SQ170" s="325"/>
      <c r="SR170" s="325"/>
      <c r="SS170" s="325"/>
      <c r="ST170" s="325"/>
      <c r="SU170" s="325"/>
      <c r="SV170" s="325"/>
      <c r="SW170" s="325"/>
      <c r="SX170" s="325"/>
      <c r="SY170" s="325"/>
      <c r="SZ170" s="325"/>
      <c r="TA170" s="325"/>
      <c r="TB170" s="325"/>
      <c r="TC170" s="325"/>
      <c r="TD170" s="325"/>
      <c r="TE170" s="325"/>
      <c r="TF170" s="325"/>
      <c r="TG170" s="325"/>
      <c r="TH170" s="325"/>
      <c r="TI170" s="325"/>
      <c r="TJ170" s="325"/>
      <c r="TK170" s="325"/>
      <c r="TL170" s="325"/>
      <c r="TM170" s="325"/>
      <c r="TN170" s="325"/>
      <c r="TO170" s="325"/>
      <c r="TP170" s="325"/>
      <c r="TQ170" s="325"/>
      <c r="TR170" s="325"/>
      <c r="TS170" s="325"/>
      <c r="TT170" s="325"/>
      <c r="TU170" s="325"/>
      <c r="TV170" s="325"/>
      <c r="TW170" s="325"/>
      <c r="TX170" s="325"/>
      <c r="TY170" s="325"/>
      <c r="TZ170" s="325"/>
      <c r="UA170" s="325"/>
      <c r="UB170" s="325"/>
      <c r="UC170" s="325"/>
      <c r="UD170" s="325"/>
      <c r="UE170" s="325"/>
      <c r="UF170" s="325"/>
      <c r="UG170" s="325"/>
      <c r="UH170" s="325"/>
      <c r="UI170" s="325"/>
      <c r="UJ170" s="325"/>
      <c r="UK170" s="325"/>
      <c r="UL170" s="325"/>
      <c r="UM170" s="325"/>
      <c r="UN170" s="325"/>
      <c r="UO170" s="325"/>
      <c r="UP170" s="325"/>
      <c r="UQ170" s="325"/>
      <c r="UR170" s="325"/>
      <c r="US170" s="325"/>
      <c r="UT170" s="325"/>
      <c r="UU170" s="325"/>
      <c r="UV170" s="325"/>
      <c r="UW170" s="325"/>
      <c r="UX170" s="325"/>
      <c r="UY170" s="325"/>
      <c r="UZ170" s="325"/>
      <c r="VA170" s="325"/>
      <c r="VB170" s="325"/>
      <c r="VC170" s="325"/>
      <c r="VD170" s="325"/>
      <c r="VE170" s="325"/>
      <c r="VF170" s="325"/>
    </row>
    <row r="171" spans="1:578" s="147" customFormat="1" ht="15.75" customHeight="1" x14ac:dyDescent="0.25">
      <c r="A171" s="327">
        <v>45</v>
      </c>
      <c r="B171" s="328" t="s">
        <v>126</v>
      </c>
      <c r="C171" s="463">
        <v>78956</v>
      </c>
      <c r="D171" s="464"/>
      <c r="E171" s="464"/>
      <c r="F171" s="138"/>
      <c r="G171" s="138"/>
      <c r="H171" s="138"/>
      <c r="I171" s="464"/>
      <c r="J171" s="464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  <c r="DG171" s="325"/>
      <c r="DH171" s="325"/>
      <c r="DI171" s="325"/>
      <c r="DJ171" s="325"/>
      <c r="DK171" s="325"/>
      <c r="DL171" s="325"/>
      <c r="DM171" s="325"/>
      <c r="DN171" s="325"/>
      <c r="DO171" s="325"/>
      <c r="DP171" s="325"/>
      <c r="DQ171" s="325"/>
      <c r="DR171" s="325"/>
      <c r="DS171" s="325"/>
      <c r="DT171" s="325"/>
      <c r="DU171" s="325"/>
      <c r="DV171" s="325"/>
      <c r="DW171" s="325"/>
      <c r="DX171" s="325"/>
      <c r="DY171" s="325"/>
      <c r="DZ171" s="325"/>
      <c r="EA171" s="325"/>
      <c r="EB171" s="325"/>
      <c r="EC171" s="325"/>
      <c r="ED171" s="325"/>
      <c r="EE171" s="325"/>
      <c r="EF171" s="325"/>
      <c r="EG171" s="325"/>
      <c r="EH171" s="325"/>
      <c r="EI171" s="325"/>
      <c r="EJ171" s="325"/>
      <c r="EK171" s="325"/>
      <c r="EL171" s="325"/>
      <c r="EM171" s="325"/>
      <c r="EN171" s="325"/>
      <c r="EO171" s="325"/>
      <c r="EP171" s="325"/>
      <c r="EQ171" s="325"/>
      <c r="ER171" s="325"/>
      <c r="ES171" s="325"/>
      <c r="ET171" s="325"/>
      <c r="EU171" s="325"/>
      <c r="EV171" s="325"/>
      <c r="EW171" s="325"/>
      <c r="EX171" s="325"/>
      <c r="EY171" s="325"/>
      <c r="EZ171" s="325"/>
      <c r="FA171" s="325"/>
      <c r="FB171" s="325"/>
      <c r="FC171" s="325"/>
      <c r="FD171" s="325"/>
      <c r="FE171" s="325"/>
      <c r="FF171" s="325"/>
      <c r="FG171" s="325"/>
      <c r="FH171" s="325"/>
      <c r="FI171" s="325"/>
      <c r="FJ171" s="325"/>
      <c r="FK171" s="325"/>
      <c r="FL171" s="325"/>
      <c r="FM171" s="325"/>
      <c r="FN171" s="325"/>
      <c r="FO171" s="325"/>
      <c r="FP171" s="325"/>
      <c r="FQ171" s="325"/>
      <c r="FR171" s="325"/>
      <c r="FS171" s="325"/>
      <c r="FT171" s="325"/>
      <c r="FU171" s="325"/>
      <c r="FV171" s="325"/>
      <c r="FW171" s="325"/>
      <c r="FX171" s="325"/>
      <c r="FY171" s="325"/>
      <c r="FZ171" s="325"/>
      <c r="GA171" s="325"/>
      <c r="GB171" s="325"/>
      <c r="GC171" s="325"/>
      <c r="GD171" s="325"/>
      <c r="GE171" s="325"/>
      <c r="GF171" s="325"/>
      <c r="GG171" s="325"/>
      <c r="GH171" s="325"/>
      <c r="GI171" s="325"/>
      <c r="GJ171" s="325"/>
      <c r="GK171" s="325"/>
      <c r="GL171" s="325"/>
      <c r="GM171" s="325"/>
      <c r="GN171" s="325"/>
      <c r="GO171" s="325"/>
      <c r="GP171" s="325"/>
      <c r="GQ171" s="325"/>
      <c r="GR171" s="325"/>
      <c r="GS171" s="325"/>
      <c r="GT171" s="325"/>
      <c r="GU171" s="325"/>
      <c r="GV171" s="325"/>
      <c r="GW171" s="325"/>
      <c r="GX171" s="325"/>
      <c r="GY171" s="325"/>
      <c r="GZ171" s="325"/>
      <c r="HA171" s="325"/>
      <c r="HB171" s="325"/>
      <c r="HC171" s="325"/>
      <c r="HD171" s="325"/>
      <c r="HE171" s="325"/>
      <c r="HF171" s="325"/>
      <c r="HG171" s="325"/>
      <c r="HH171" s="325"/>
      <c r="HI171" s="325"/>
      <c r="HJ171" s="325"/>
      <c r="HK171" s="325"/>
      <c r="HL171" s="325"/>
      <c r="HM171" s="325"/>
      <c r="HN171" s="325"/>
      <c r="HO171" s="325"/>
      <c r="HP171" s="325"/>
      <c r="HQ171" s="325"/>
      <c r="HR171" s="325"/>
      <c r="HS171" s="325"/>
      <c r="HT171" s="325"/>
      <c r="HU171" s="325"/>
      <c r="HV171" s="325"/>
      <c r="HW171" s="325"/>
      <c r="HX171" s="325"/>
      <c r="HY171" s="325"/>
      <c r="HZ171" s="325"/>
      <c r="IA171" s="325"/>
      <c r="IB171" s="325"/>
      <c r="IC171" s="325"/>
      <c r="ID171" s="325"/>
      <c r="IE171" s="325"/>
      <c r="IF171" s="325"/>
      <c r="IG171" s="325"/>
      <c r="IH171" s="325"/>
      <c r="II171" s="325"/>
      <c r="IJ171" s="325"/>
      <c r="IK171" s="325"/>
      <c r="IL171" s="325"/>
      <c r="IM171" s="325"/>
      <c r="IN171" s="325"/>
      <c r="IO171" s="325"/>
      <c r="IP171" s="325"/>
      <c r="IQ171" s="325"/>
      <c r="IR171" s="325"/>
      <c r="IS171" s="325"/>
      <c r="IT171" s="325"/>
      <c r="IU171" s="325"/>
      <c r="IV171" s="325"/>
      <c r="IW171" s="325"/>
      <c r="IX171" s="325"/>
      <c r="IY171" s="325"/>
      <c r="IZ171" s="325"/>
      <c r="JA171" s="325"/>
      <c r="JB171" s="325"/>
      <c r="JC171" s="325"/>
      <c r="JD171" s="325"/>
      <c r="JE171" s="325"/>
      <c r="JF171" s="325"/>
      <c r="JG171" s="325"/>
      <c r="JH171" s="325"/>
      <c r="JI171" s="325"/>
      <c r="JJ171" s="325"/>
      <c r="JK171" s="325"/>
      <c r="JL171" s="325"/>
      <c r="JM171" s="325"/>
      <c r="JN171" s="325"/>
      <c r="JO171" s="325"/>
      <c r="JP171" s="325"/>
      <c r="JQ171" s="325"/>
      <c r="JR171" s="325"/>
      <c r="JS171" s="325"/>
      <c r="JT171" s="325"/>
      <c r="JU171" s="325"/>
      <c r="JV171" s="325"/>
      <c r="JW171" s="325"/>
      <c r="JX171" s="325"/>
      <c r="JY171" s="325"/>
      <c r="JZ171" s="325"/>
      <c r="KA171" s="325"/>
      <c r="KB171" s="325"/>
      <c r="KC171" s="325"/>
      <c r="KD171" s="325"/>
      <c r="KE171" s="325"/>
      <c r="KF171" s="325"/>
      <c r="KG171" s="325"/>
      <c r="KH171" s="325"/>
      <c r="KI171" s="325"/>
      <c r="KJ171" s="325"/>
      <c r="KK171" s="325"/>
      <c r="KL171" s="325"/>
      <c r="KM171" s="325"/>
      <c r="KN171" s="325"/>
      <c r="KO171" s="325"/>
      <c r="KP171" s="325"/>
      <c r="KQ171" s="325"/>
      <c r="KR171" s="325"/>
      <c r="KS171" s="325"/>
      <c r="KT171" s="325"/>
      <c r="KU171" s="325"/>
      <c r="KV171" s="325"/>
      <c r="KW171" s="325"/>
      <c r="KX171" s="325"/>
      <c r="KY171" s="325"/>
      <c r="KZ171" s="325"/>
      <c r="LA171" s="325"/>
      <c r="LB171" s="325"/>
      <c r="LC171" s="325"/>
      <c r="LD171" s="325"/>
      <c r="LE171" s="325"/>
      <c r="LF171" s="325"/>
      <c r="LG171" s="325"/>
      <c r="LH171" s="325"/>
      <c r="LI171" s="325"/>
      <c r="LJ171" s="325"/>
      <c r="LK171" s="325"/>
      <c r="LL171" s="325"/>
      <c r="LM171" s="325"/>
      <c r="LN171" s="325"/>
      <c r="LO171" s="325"/>
      <c r="LP171" s="325"/>
      <c r="LQ171" s="325"/>
      <c r="LR171" s="325"/>
      <c r="LS171" s="325"/>
      <c r="LT171" s="325"/>
      <c r="LU171" s="325"/>
      <c r="LV171" s="325"/>
      <c r="LW171" s="325"/>
      <c r="LX171" s="325"/>
      <c r="LY171" s="325"/>
      <c r="LZ171" s="325"/>
      <c r="MA171" s="325"/>
      <c r="MB171" s="325"/>
      <c r="MC171" s="325"/>
      <c r="MD171" s="325"/>
      <c r="ME171" s="325"/>
      <c r="MF171" s="325"/>
      <c r="MG171" s="325"/>
      <c r="MH171" s="325"/>
      <c r="MI171" s="325"/>
      <c r="MJ171" s="325"/>
      <c r="MK171" s="325"/>
      <c r="ML171" s="325"/>
      <c r="MM171" s="325"/>
      <c r="MN171" s="325"/>
      <c r="MO171" s="325"/>
      <c r="MP171" s="325"/>
      <c r="MQ171" s="325"/>
      <c r="MR171" s="325"/>
      <c r="MS171" s="325"/>
      <c r="MT171" s="325"/>
      <c r="MU171" s="325"/>
      <c r="MV171" s="325"/>
      <c r="MW171" s="325"/>
      <c r="MX171" s="325"/>
      <c r="MY171" s="325"/>
      <c r="MZ171" s="325"/>
      <c r="NA171" s="325"/>
      <c r="NB171" s="325"/>
      <c r="NC171" s="325"/>
      <c r="ND171" s="325"/>
      <c r="NE171" s="325"/>
      <c r="NF171" s="325"/>
      <c r="NG171" s="325"/>
      <c r="NH171" s="325"/>
      <c r="NI171" s="325"/>
      <c r="NJ171" s="325"/>
      <c r="NK171" s="325"/>
      <c r="NL171" s="325"/>
      <c r="NM171" s="325"/>
      <c r="NN171" s="325"/>
      <c r="NO171" s="325"/>
      <c r="NP171" s="325"/>
      <c r="NQ171" s="325"/>
      <c r="NR171" s="325"/>
      <c r="NS171" s="325"/>
      <c r="NT171" s="325"/>
      <c r="NU171" s="325"/>
      <c r="NV171" s="325"/>
      <c r="NW171" s="325"/>
      <c r="NX171" s="325"/>
      <c r="NY171" s="325"/>
      <c r="NZ171" s="325"/>
      <c r="OA171" s="325"/>
      <c r="OB171" s="325"/>
      <c r="OC171" s="325"/>
      <c r="OD171" s="325"/>
      <c r="OE171" s="325"/>
      <c r="OF171" s="325"/>
      <c r="OG171" s="325"/>
      <c r="OH171" s="325"/>
      <c r="OI171" s="325"/>
      <c r="OJ171" s="325"/>
      <c r="OK171" s="325"/>
      <c r="OL171" s="325"/>
      <c r="OM171" s="325"/>
      <c r="ON171" s="325"/>
      <c r="OO171" s="325"/>
      <c r="OP171" s="325"/>
      <c r="OQ171" s="325"/>
      <c r="OR171" s="325"/>
      <c r="OS171" s="325"/>
      <c r="OT171" s="325"/>
      <c r="OU171" s="325"/>
      <c r="OV171" s="325"/>
      <c r="OW171" s="325"/>
      <c r="OX171" s="325"/>
      <c r="OY171" s="325"/>
      <c r="OZ171" s="325"/>
      <c r="PA171" s="325"/>
      <c r="PB171" s="325"/>
      <c r="PC171" s="325"/>
      <c r="PD171" s="325"/>
      <c r="PE171" s="325"/>
      <c r="PF171" s="325"/>
      <c r="PG171" s="325"/>
      <c r="PH171" s="325"/>
      <c r="PI171" s="325"/>
      <c r="PJ171" s="325"/>
      <c r="PK171" s="325"/>
      <c r="PL171" s="325"/>
      <c r="PM171" s="325"/>
      <c r="PN171" s="325"/>
      <c r="PO171" s="325"/>
      <c r="PP171" s="325"/>
      <c r="PQ171" s="325"/>
      <c r="PR171" s="325"/>
      <c r="PS171" s="325"/>
      <c r="PT171" s="325"/>
      <c r="PU171" s="325"/>
      <c r="PV171" s="325"/>
      <c r="PW171" s="325"/>
      <c r="PX171" s="325"/>
      <c r="PY171" s="325"/>
      <c r="PZ171" s="325"/>
      <c r="QA171" s="325"/>
      <c r="QB171" s="325"/>
      <c r="QC171" s="325"/>
      <c r="QD171" s="325"/>
      <c r="QE171" s="325"/>
      <c r="QF171" s="325"/>
      <c r="QG171" s="325"/>
      <c r="QH171" s="325"/>
      <c r="QI171" s="325"/>
      <c r="QJ171" s="325"/>
      <c r="QK171" s="325"/>
      <c r="QL171" s="325"/>
      <c r="QM171" s="325"/>
      <c r="QN171" s="325"/>
      <c r="QO171" s="325"/>
      <c r="QP171" s="325"/>
      <c r="QQ171" s="325"/>
      <c r="QR171" s="325"/>
      <c r="QS171" s="325"/>
      <c r="QT171" s="325"/>
      <c r="QU171" s="325"/>
      <c r="QV171" s="325"/>
      <c r="QW171" s="325"/>
      <c r="QX171" s="325"/>
      <c r="QY171" s="325"/>
      <c r="QZ171" s="325"/>
      <c r="RA171" s="325"/>
      <c r="RB171" s="325"/>
      <c r="RC171" s="325"/>
      <c r="RD171" s="325"/>
      <c r="RE171" s="325"/>
      <c r="RF171" s="325"/>
      <c r="RG171" s="325"/>
      <c r="RH171" s="325"/>
      <c r="RI171" s="325"/>
      <c r="RJ171" s="325"/>
      <c r="RK171" s="325"/>
      <c r="RL171" s="325"/>
      <c r="RM171" s="325"/>
      <c r="RN171" s="325"/>
      <c r="RO171" s="325"/>
      <c r="RP171" s="325"/>
      <c r="RQ171" s="325"/>
      <c r="RR171" s="325"/>
      <c r="RS171" s="325"/>
      <c r="RT171" s="325"/>
      <c r="RU171" s="325"/>
      <c r="RV171" s="325"/>
      <c r="RW171" s="325"/>
      <c r="RX171" s="325"/>
      <c r="RY171" s="325"/>
      <c r="RZ171" s="325"/>
      <c r="SA171" s="325"/>
      <c r="SB171" s="325"/>
      <c r="SC171" s="325"/>
      <c r="SD171" s="325"/>
      <c r="SE171" s="325"/>
      <c r="SF171" s="325"/>
      <c r="SG171" s="325"/>
      <c r="SH171" s="325"/>
      <c r="SI171" s="325"/>
      <c r="SJ171" s="325"/>
      <c r="SK171" s="325"/>
      <c r="SL171" s="325"/>
      <c r="SM171" s="325"/>
      <c r="SN171" s="325"/>
      <c r="SO171" s="325"/>
      <c r="SP171" s="325"/>
      <c r="SQ171" s="325"/>
      <c r="SR171" s="325"/>
      <c r="SS171" s="325"/>
      <c r="ST171" s="325"/>
      <c r="SU171" s="325"/>
      <c r="SV171" s="325"/>
      <c r="SW171" s="325"/>
      <c r="SX171" s="325"/>
      <c r="SY171" s="325"/>
      <c r="SZ171" s="325"/>
      <c r="TA171" s="325"/>
      <c r="TB171" s="325"/>
      <c r="TC171" s="325"/>
      <c r="TD171" s="325"/>
      <c r="TE171" s="325"/>
      <c r="TF171" s="325"/>
      <c r="TG171" s="325"/>
      <c r="TH171" s="325"/>
      <c r="TI171" s="325"/>
      <c r="TJ171" s="325"/>
      <c r="TK171" s="325"/>
      <c r="TL171" s="325"/>
      <c r="TM171" s="325"/>
      <c r="TN171" s="325"/>
      <c r="TO171" s="325"/>
      <c r="TP171" s="325"/>
      <c r="TQ171" s="325"/>
      <c r="TR171" s="325"/>
      <c r="TS171" s="325"/>
      <c r="TT171" s="325"/>
      <c r="TU171" s="325"/>
      <c r="TV171" s="325"/>
      <c r="TW171" s="325"/>
      <c r="TX171" s="325"/>
      <c r="TY171" s="325"/>
      <c r="TZ171" s="325"/>
      <c r="UA171" s="325"/>
      <c r="UB171" s="325"/>
      <c r="UC171" s="325"/>
      <c r="UD171" s="325"/>
      <c r="UE171" s="325"/>
      <c r="UF171" s="325"/>
      <c r="UG171" s="325"/>
      <c r="UH171" s="325"/>
      <c r="UI171" s="325"/>
      <c r="UJ171" s="325"/>
      <c r="UK171" s="325"/>
      <c r="UL171" s="325"/>
      <c r="UM171" s="325"/>
      <c r="UN171" s="325"/>
      <c r="UO171" s="325"/>
      <c r="UP171" s="325"/>
      <c r="UQ171" s="325"/>
      <c r="UR171" s="325"/>
      <c r="US171" s="325"/>
      <c r="UT171" s="325"/>
      <c r="UU171" s="325"/>
      <c r="UV171" s="325"/>
      <c r="UW171" s="325"/>
      <c r="UX171" s="325"/>
      <c r="UY171" s="325"/>
      <c r="UZ171" s="325"/>
      <c r="VA171" s="325"/>
      <c r="VB171" s="325"/>
      <c r="VC171" s="325"/>
      <c r="VD171" s="325"/>
      <c r="VE171" s="325"/>
      <c r="VF171" s="325"/>
    </row>
    <row r="172" spans="1:578" ht="15.75" customHeight="1" x14ac:dyDescent="0.25">
      <c r="A172" s="307">
        <v>451</v>
      </c>
      <c r="B172" s="333" t="s">
        <v>126</v>
      </c>
      <c r="C172" s="464">
        <v>78956</v>
      </c>
      <c r="D172" s="464"/>
      <c r="E172" s="464"/>
      <c r="F172" s="4"/>
      <c r="G172" s="4"/>
      <c r="H172" s="4"/>
      <c r="I172" s="464"/>
      <c r="J172" s="464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  <c r="CC172" s="144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4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4"/>
      <c r="DC172" s="144"/>
      <c r="DD172" s="144"/>
      <c r="DE172" s="144"/>
      <c r="DF172" s="144"/>
      <c r="DG172" s="144"/>
      <c r="DH172" s="144"/>
      <c r="DI172" s="144"/>
      <c r="DJ172" s="144"/>
      <c r="DK172" s="144"/>
      <c r="DL172" s="144"/>
      <c r="DM172" s="144"/>
      <c r="DN172" s="144"/>
      <c r="DO172" s="144"/>
      <c r="DP172" s="144"/>
      <c r="DQ172" s="144"/>
      <c r="DR172" s="144"/>
      <c r="DS172" s="144"/>
      <c r="DT172" s="144"/>
      <c r="DU172" s="144"/>
      <c r="DV172" s="144"/>
      <c r="DW172" s="144"/>
      <c r="DX172" s="144"/>
      <c r="DY172" s="144"/>
      <c r="DZ172" s="144"/>
      <c r="EA172" s="144"/>
      <c r="EB172" s="144"/>
      <c r="EC172" s="144"/>
      <c r="ED172" s="144"/>
      <c r="EE172" s="144"/>
      <c r="EF172" s="144"/>
      <c r="EG172" s="144"/>
      <c r="EH172" s="144"/>
      <c r="EI172" s="144"/>
      <c r="EJ172" s="144"/>
      <c r="EK172" s="144"/>
      <c r="EL172" s="144"/>
      <c r="EM172" s="144"/>
      <c r="EN172" s="144"/>
      <c r="EO172" s="144"/>
      <c r="EP172" s="144"/>
      <c r="EQ172" s="144"/>
      <c r="ER172" s="144"/>
      <c r="ES172" s="144"/>
      <c r="ET172" s="144"/>
      <c r="EU172" s="144"/>
      <c r="EV172" s="144"/>
      <c r="EW172" s="144"/>
      <c r="EX172" s="144"/>
      <c r="EY172" s="144"/>
      <c r="EZ172" s="144"/>
      <c r="FA172" s="144"/>
      <c r="FB172" s="144"/>
      <c r="FC172" s="144"/>
      <c r="FD172" s="144"/>
      <c r="FE172" s="144"/>
      <c r="FF172" s="144"/>
      <c r="FG172" s="144"/>
      <c r="FH172" s="144"/>
      <c r="FI172" s="144"/>
      <c r="FJ172" s="144"/>
      <c r="FK172" s="144"/>
      <c r="FL172" s="144"/>
      <c r="FM172" s="144"/>
      <c r="FN172" s="144"/>
      <c r="FO172" s="144"/>
      <c r="FP172" s="144"/>
      <c r="FQ172" s="144"/>
      <c r="FR172" s="144"/>
      <c r="FS172" s="144"/>
      <c r="FT172" s="144"/>
      <c r="FU172" s="144"/>
      <c r="FV172" s="144"/>
      <c r="FW172" s="144"/>
      <c r="FX172" s="144"/>
      <c r="FY172" s="144"/>
      <c r="FZ172" s="144"/>
      <c r="GA172" s="144"/>
      <c r="GB172" s="144"/>
      <c r="GC172" s="144"/>
      <c r="GD172" s="144"/>
      <c r="GE172" s="144"/>
      <c r="GF172" s="144"/>
      <c r="GG172" s="144"/>
      <c r="GH172" s="144"/>
      <c r="GI172" s="144"/>
      <c r="GJ172" s="144"/>
      <c r="GK172" s="144"/>
      <c r="GL172" s="144"/>
      <c r="GM172" s="144"/>
      <c r="GN172" s="144"/>
      <c r="GO172" s="144"/>
      <c r="GP172" s="144"/>
      <c r="GQ172" s="144"/>
      <c r="GR172" s="144"/>
      <c r="GS172" s="144"/>
      <c r="GT172" s="144"/>
      <c r="GU172" s="144"/>
      <c r="GV172" s="144"/>
      <c r="GW172" s="144"/>
      <c r="GX172" s="144"/>
      <c r="GY172" s="144"/>
      <c r="GZ172" s="144"/>
      <c r="HA172" s="144"/>
      <c r="HB172" s="144"/>
      <c r="HC172" s="144"/>
      <c r="HD172" s="144"/>
      <c r="HE172" s="144"/>
      <c r="HF172" s="144"/>
      <c r="HG172" s="144"/>
      <c r="HH172" s="144"/>
      <c r="HI172" s="144"/>
      <c r="HJ172" s="144"/>
      <c r="HK172" s="144"/>
      <c r="HL172" s="144"/>
      <c r="HM172" s="144"/>
      <c r="HN172" s="144"/>
      <c r="HO172" s="144"/>
      <c r="HP172" s="144"/>
      <c r="HQ172" s="144"/>
      <c r="HR172" s="144"/>
      <c r="HS172" s="144"/>
      <c r="HT172" s="144"/>
      <c r="HU172" s="144"/>
      <c r="HV172" s="144"/>
      <c r="HW172" s="144"/>
      <c r="HX172" s="144"/>
      <c r="HY172" s="144"/>
      <c r="HZ172" s="144"/>
      <c r="IA172" s="144"/>
      <c r="IB172" s="144"/>
      <c r="IC172" s="144"/>
      <c r="ID172" s="144"/>
      <c r="IE172" s="144"/>
      <c r="IF172" s="144"/>
      <c r="IG172" s="144"/>
      <c r="IH172" s="144"/>
      <c r="II172" s="144"/>
      <c r="IJ172" s="144"/>
      <c r="IK172" s="144"/>
      <c r="IL172" s="144"/>
      <c r="IM172" s="144"/>
      <c r="IN172" s="144"/>
      <c r="IO172" s="144"/>
      <c r="IP172" s="144"/>
      <c r="IQ172" s="144"/>
      <c r="IR172" s="144"/>
      <c r="IS172" s="144"/>
      <c r="IT172" s="144"/>
      <c r="IU172" s="144"/>
      <c r="IV172" s="144"/>
      <c r="IW172" s="144"/>
      <c r="IX172" s="144"/>
      <c r="IY172" s="144"/>
      <c r="IZ172" s="144"/>
      <c r="JA172" s="144"/>
      <c r="JB172" s="144"/>
      <c r="JC172" s="144"/>
      <c r="JD172" s="144"/>
      <c r="JE172" s="144"/>
      <c r="JF172" s="144"/>
      <c r="JG172" s="144"/>
      <c r="JH172" s="144"/>
      <c r="JI172" s="144"/>
      <c r="JJ172" s="144"/>
      <c r="JK172" s="144"/>
      <c r="JL172" s="144"/>
      <c r="JM172" s="144"/>
      <c r="JN172" s="144"/>
      <c r="JO172" s="144"/>
      <c r="JP172" s="144"/>
      <c r="JQ172" s="144"/>
      <c r="JR172" s="144"/>
      <c r="JS172" s="144"/>
      <c r="JT172" s="144"/>
      <c r="JU172" s="144"/>
      <c r="JV172" s="144"/>
      <c r="JW172" s="144"/>
      <c r="JX172" s="144"/>
      <c r="JY172" s="144"/>
      <c r="JZ172" s="144"/>
      <c r="KA172" s="144"/>
      <c r="KB172" s="144"/>
      <c r="KC172" s="144"/>
      <c r="KD172" s="144"/>
      <c r="KE172" s="144"/>
      <c r="KF172" s="144"/>
      <c r="KG172" s="144"/>
      <c r="KH172" s="144"/>
      <c r="KI172" s="144"/>
      <c r="KJ172" s="144"/>
      <c r="KK172" s="144"/>
      <c r="KL172" s="144"/>
      <c r="KM172" s="144"/>
      <c r="KN172" s="144"/>
      <c r="KO172" s="144"/>
      <c r="KP172" s="144"/>
      <c r="KQ172" s="144"/>
      <c r="KR172" s="144"/>
      <c r="KS172" s="144"/>
      <c r="KT172" s="144"/>
      <c r="KU172" s="144"/>
      <c r="KV172" s="144"/>
      <c r="KW172" s="144"/>
      <c r="KX172" s="144"/>
      <c r="KY172" s="144"/>
      <c r="KZ172" s="144"/>
      <c r="LA172" s="144"/>
      <c r="LB172" s="144"/>
      <c r="LC172" s="144"/>
      <c r="LD172" s="144"/>
      <c r="LE172" s="144"/>
      <c r="LF172" s="144"/>
      <c r="LG172" s="144"/>
      <c r="LH172" s="144"/>
      <c r="LI172" s="144"/>
      <c r="LJ172" s="144"/>
      <c r="LK172" s="144"/>
      <c r="LL172" s="144"/>
      <c r="LM172" s="144"/>
      <c r="LN172" s="144"/>
      <c r="LO172" s="144"/>
      <c r="LP172" s="144"/>
      <c r="LQ172" s="144"/>
      <c r="LR172" s="144"/>
      <c r="LS172" s="144"/>
      <c r="LT172" s="144"/>
      <c r="LU172" s="144"/>
      <c r="LV172" s="144"/>
      <c r="LW172" s="144"/>
      <c r="LX172" s="144"/>
      <c r="LY172" s="144"/>
      <c r="LZ172" s="144"/>
      <c r="MA172" s="144"/>
      <c r="MB172" s="144"/>
      <c r="MC172" s="144"/>
      <c r="MD172" s="144"/>
      <c r="ME172" s="144"/>
      <c r="MF172" s="144"/>
      <c r="MG172" s="144"/>
      <c r="MH172" s="144"/>
      <c r="MI172" s="144"/>
      <c r="MJ172" s="144"/>
      <c r="MK172" s="144"/>
      <c r="ML172" s="144"/>
      <c r="MM172" s="144"/>
      <c r="MN172" s="144"/>
      <c r="MO172" s="144"/>
      <c r="MP172" s="144"/>
      <c r="MQ172" s="144"/>
      <c r="MR172" s="144"/>
      <c r="MS172" s="144"/>
      <c r="MT172" s="144"/>
      <c r="MU172" s="144"/>
      <c r="MV172" s="144"/>
      <c r="MW172" s="144"/>
      <c r="MX172" s="144"/>
      <c r="MY172" s="144"/>
      <c r="MZ172" s="144"/>
      <c r="NA172" s="144"/>
      <c r="NB172" s="144"/>
      <c r="NC172" s="144"/>
      <c r="ND172" s="144"/>
      <c r="NE172" s="144"/>
      <c r="NF172" s="144"/>
      <c r="NG172" s="144"/>
      <c r="NH172" s="144"/>
      <c r="NI172" s="144"/>
      <c r="NJ172" s="144"/>
      <c r="NK172" s="144"/>
      <c r="NL172" s="144"/>
      <c r="NM172" s="144"/>
      <c r="NN172" s="144"/>
      <c r="NO172" s="144"/>
      <c r="NP172" s="144"/>
      <c r="NQ172" s="144"/>
      <c r="NR172" s="144"/>
      <c r="NS172" s="144"/>
      <c r="NT172" s="144"/>
      <c r="NU172" s="144"/>
      <c r="NV172" s="144"/>
      <c r="NW172" s="144"/>
      <c r="NX172" s="144"/>
      <c r="NY172" s="144"/>
      <c r="NZ172" s="144"/>
      <c r="OA172" s="144"/>
      <c r="OB172" s="144"/>
      <c r="OC172" s="144"/>
      <c r="OD172" s="144"/>
      <c r="OE172" s="144"/>
      <c r="OF172" s="144"/>
      <c r="OG172" s="144"/>
      <c r="OH172" s="144"/>
      <c r="OI172" s="144"/>
      <c r="OJ172" s="144"/>
      <c r="OK172" s="144"/>
      <c r="OL172" s="144"/>
      <c r="OM172" s="144"/>
      <c r="ON172" s="144"/>
      <c r="OO172" s="144"/>
      <c r="OP172" s="144"/>
      <c r="OQ172" s="144"/>
      <c r="OR172" s="144"/>
      <c r="OS172" s="144"/>
      <c r="OT172" s="144"/>
      <c r="OU172" s="144"/>
      <c r="OV172" s="144"/>
      <c r="OW172" s="144"/>
      <c r="OX172" s="144"/>
      <c r="OY172" s="144"/>
      <c r="OZ172" s="144"/>
      <c r="PA172" s="144"/>
      <c r="PB172" s="144"/>
      <c r="PC172" s="144"/>
      <c r="PD172" s="144"/>
      <c r="PE172" s="144"/>
      <c r="PF172" s="144"/>
      <c r="PG172" s="144"/>
      <c r="PH172" s="144"/>
      <c r="PI172" s="144"/>
      <c r="PJ172" s="144"/>
      <c r="PK172" s="144"/>
      <c r="PL172" s="144"/>
      <c r="PM172" s="144"/>
      <c r="PN172" s="144"/>
      <c r="PO172" s="144"/>
      <c r="PP172" s="144"/>
      <c r="PQ172" s="144"/>
      <c r="PR172" s="144"/>
      <c r="PS172" s="144"/>
      <c r="PT172" s="144"/>
      <c r="PU172" s="144"/>
      <c r="PV172" s="144"/>
      <c r="PW172" s="144"/>
      <c r="PX172" s="144"/>
      <c r="PY172" s="144"/>
      <c r="PZ172" s="144"/>
      <c r="QA172" s="144"/>
      <c r="QB172" s="144"/>
      <c r="QC172" s="144"/>
      <c r="QD172" s="144"/>
      <c r="QE172" s="144"/>
      <c r="QF172" s="144"/>
      <c r="QG172" s="144"/>
      <c r="QH172" s="144"/>
      <c r="QI172" s="144"/>
      <c r="QJ172" s="144"/>
      <c r="QK172" s="144"/>
      <c r="QL172" s="144"/>
      <c r="QM172" s="144"/>
      <c r="QN172" s="144"/>
      <c r="QO172" s="144"/>
      <c r="QP172" s="144"/>
      <c r="QQ172" s="144"/>
      <c r="QR172" s="144"/>
      <c r="QS172" s="144"/>
      <c r="QT172" s="144"/>
      <c r="QU172" s="144"/>
      <c r="QV172" s="144"/>
      <c r="QW172" s="144"/>
      <c r="QX172" s="144"/>
      <c r="QY172" s="144"/>
      <c r="QZ172" s="144"/>
      <c r="RA172" s="144"/>
      <c r="RB172" s="144"/>
      <c r="RC172" s="144"/>
      <c r="RD172" s="144"/>
      <c r="RE172" s="144"/>
      <c r="RF172" s="144"/>
      <c r="RG172" s="144"/>
      <c r="RH172" s="144"/>
      <c r="RI172" s="144"/>
      <c r="RJ172" s="144"/>
      <c r="RK172" s="144"/>
      <c r="RL172" s="144"/>
      <c r="RM172" s="144"/>
      <c r="RN172" s="144"/>
      <c r="RO172" s="144"/>
      <c r="RP172" s="144"/>
      <c r="RQ172" s="144"/>
      <c r="RR172" s="144"/>
      <c r="RS172" s="144"/>
      <c r="RT172" s="144"/>
      <c r="RU172" s="144"/>
      <c r="RV172" s="144"/>
      <c r="RW172" s="144"/>
      <c r="RX172" s="144"/>
      <c r="RY172" s="144"/>
      <c r="RZ172" s="144"/>
      <c r="SA172" s="144"/>
      <c r="SB172" s="144"/>
      <c r="SC172" s="144"/>
      <c r="SD172" s="144"/>
      <c r="SE172" s="144"/>
      <c r="SF172" s="144"/>
      <c r="SG172" s="144"/>
      <c r="SH172" s="144"/>
      <c r="SI172" s="144"/>
      <c r="SJ172" s="144"/>
      <c r="SK172" s="144"/>
      <c r="SL172" s="144"/>
      <c r="SM172" s="144"/>
      <c r="SN172" s="144"/>
      <c r="SO172" s="144"/>
      <c r="SP172" s="144"/>
      <c r="SQ172" s="144"/>
      <c r="SR172" s="144"/>
      <c r="SS172" s="144"/>
      <c r="ST172" s="144"/>
      <c r="SU172" s="144"/>
      <c r="SV172" s="144"/>
      <c r="SW172" s="144"/>
      <c r="SX172" s="144"/>
      <c r="SY172" s="144"/>
      <c r="SZ172" s="144"/>
      <c r="TA172" s="144"/>
      <c r="TB172" s="144"/>
      <c r="TC172" s="144"/>
      <c r="TD172" s="144"/>
      <c r="TE172" s="144"/>
      <c r="TF172" s="144"/>
      <c r="TG172" s="144"/>
      <c r="TH172" s="144"/>
      <c r="TI172" s="144"/>
      <c r="TJ172" s="144"/>
      <c r="TK172" s="144"/>
      <c r="TL172" s="144"/>
      <c r="TM172" s="144"/>
      <c r="TN172" s="144"/>
      <c r="TO172" s="144"/>
      <c r="TP172" s="144"/>
      <c r="TQ172" s="144"/>
      <c r="TR172" s="144"/>
      <c r="TS172" s="144"/>
      <c r="TT172" s="144"/>
      <c r="TU172" s="144"/>
      <c r="TV172" s="144"/>
      <c r="TW172" s="144"/>
      <c r="TX172" s="144"/>
      <c r="TY172" s="144"/>
      <c r="TZ172" s="144"/>
      <c r="UA172" s="144"/>
      <c r="UB172" s="144"/>
      <c r="UC172" s="144"/>
      <c r="UD172" s="144"/>
      <c r="UE172" s="144"/>
      <c r="UF172" s="144"/>
      <c r="UG172" s="144"/>
      <c r="UH172" s="144"/>
      <c r="UI172" s="144"/>
      <c r="UJ172" s="144"/>
      <c r="UK172" s="144"/>
      <c r="UL172" s="144"/>
      <c r="UM172" s="144"/>
      <c r="UN172" s="144"/>
      <c r="UO172" s="144"/>
      <c r="UP172" s="144"/>
      <c r="UQ172" s="144"/>
      <c r="UR172" s="144"/>
      <c r="US172" s="144"/>
      <c r="UT172" s="144"/>
      <c r="UU172" s="144"/>
      <c r="UV172" s="144"/>
      <c r="UW172" s="144"/>
      <c r="UX172" s="144"/>
      <c r="UY172" s="144"/>
      <c r="UZ172" s="144"/>
      <c r="VA172" s="144"/>
      <c r="VB172" s="144"/>
      <c r="VC172" s="144"/>
      <c r="VD172" s="144"/>
      <c r="VE172" s="144"/>
      <c r="VF172" s="144"/>
    </row>
    <row r="173" spans="1:578" s="147" customFormat="1" ht="15.75" customHeight="1" x14ac:dyDescent="0.25">
      <c r="A173" s="141"/>
      <c r="B173" s="139"/>
      <c r="C173" s="232"/>
      <c r="D173" s="231"/>
      <c r="E173" s="233"/>
      <c r="F173" s="138"/>
      <c r="G173" s="138"/>
      <c r="H173" s="138"/>
      <c r="I173" s="233"/>
      <c r="J173" s="233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325"/>
      <c r="Z173" s="325"/>
      <c r="AA173" s="325"/>
      <c r="AB173" s="325"/>
      <c r="AC173" s="325"/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  <c r="BD173" s="325"/>
      <c r="BE173" s="325"/>
      <c r="BF173" s="325"/>
      <c r="BG173" s="325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  <c r="DG173" s="325"/>
      <c r="DH173" s="325"/>
      <c r="DI173" s="325"/>
      <c r="DJ173" s="325"/>
      <c r="DK173" s="325"/>
      <c r="DL173" s="325"/>
      <c r="DM173" s="325"/>
      <c r="DN173" s="325"/>
      <c r="DO173" s="325"/>
      <c r="DP173" s="325"/>
      <c r="DQ173" s="325"/>
      <c r="DR173" s="325"/>
      <c r="DS173" s="325"/>
      <c r="DT173" s="325"/>
      <c r="DU173" s="325"/>
      <c r="DV173" s="325"/>
      <c r="DW173" s="325"/>
      <c r="DX173" s="325"/>
      <c r="DY173" s="325"/>
      <c r="DZ173" s="325"/>
      <c r="EA173" s="325"/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5"/>
      <c r="EM173" s="325"/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5"/>
      <c r="EY173" s="325"/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5"/>
      <c r="FO173" s="325"/>
      <c r="FP173" s="325"/>
      <c r="FQ173" s="325"/>
      <c r="FR173" s="325"/>
      <c r="FS173" s="325"/>
      <c r="FT173" s="325"/>
      <c r="FU173" s="325"/>
      <c r="FV173" s="325"/>
      <c r="FW173" s="325"/>
      <c r="FX173" s="325"/>
      <c r="FY173" s="325"/>
      <c r="FZ173" s="325"/>
      <c r="GA173" s="325"/>
      <c r="GB173" s="325"/>
      <c r="GC173" s="325"/>
      <c r="GD173" s="325"/>
      <c r="GE173" s="325"/>
      <c r="GF173" s="325"/>
      <c r="GG173" s="325"/>
      <c r="GH173" s="325"/>
      <c r="GI173" s="325"/>
      <c r="GJ173" s="325"/>
      <c r="GK173" s="325"/>
      <c r="GL173" s="325"/>
      <c r="GM173" s="325"/>
      <c r="GN173" s="325"/>
      <c r="GO173" s="325"/>
      <c r="GP173" s="325"/>
      <c r="GQ173" s="325"/>
      <c r="GR173" s="325"/>
      <c r="GS173" s="325"/>
      <c r="GT173" s="325"/>
      <c r="GU173" s="325"/>
      <c r="GV173" s="325"/>
      <c r="GW173" s="325"/>
      <c r="GX173" s="325"/>
      <c r="GY173" s="325"/>
      <c r="GZ173" s="325"/>
      <c r="HA173" s="325"/>
      <c r="HB173" s="325"/>
      <c r="HC173" s="325"/>
      <c r="HD173" s="325"/>
      <c r="HE173" s="325"/>
      <c r="HF173" s="325"/>
      <c r="HG173" s="325"/>
      <c r="HH173" s="325"/>
      <c r="HI173" s="325"/>
      <c r="HJ173" s="325"/>
      <c r="HK173" s="325"/>
      <c r="HL173" s="325"/>
      <c r="HM173" s="325"/>
      <c r="HN173" s="325"/>
      <c r="HO173" s="325"/>
      <c r="HP173" s="325"/>
      <c r="HQ173" s="325"/>
      <c r="HR173" s="325"/>
      <c r="HS173" s="325"/>
      <c r="HT173" s="325"/>
      <c r="HU173" s="325"/>
      <c r="HV173" s="325"/>
      <c r="HW173" s="325"/>
      <c r="HX173" s="325"/>
      <c r="HY173" s="325"/>
      <c r="HZ173" s="325"/>
      <c r="IA173" s="325"/>
      <c r="IB173" s="325"/>
      <c r="IC173" s="325"/>
      <c r="ID173" s="325"/>
      <c r="IE173" s="325"/>
      <c r="IF173" s="325"/>
      <c r="IG173" s="325"/>
      <c r="IH173" s="325"/>
      <c r="II173" s="325"/>
      <c r="IJ173" s="325"/>
      <c r="IK173" s="325"/>
      <c r="IL173" s="325"/>
      <c r="IM173" s="325"/>
      <c r="IN173" s="325"/>
      <c r="IO173" s="325"/>
      <c r="IP173" s="325"/>
      <c r="IQ173" s="325"/>
      <c r="IR173" s="325"/>
      <c r="IS173" s="325"/>
      <c r="IT173" s="325"/>
      <c r="IU173" s="325"/>
      <c r="IV173" s="325"/>
      <c r="IW173" s="325"/>
      <c r="IX173" s="325"/>
      <c r="IY173" s="325"/>
      <c r="IZ173" s="325"/>
      <c r="JA173" s="325"/>
      <c r="JB173" s="325"/>
      <c r="JC173" s="325"/>
      <c r="JD173" s="325"/>
      <c r="JE173" s="325"/>
      <c r="JF173" s="325"/>
      <c r="JG173" s="325"/>
      <c r="JH173" s="325"/>
      <c r="JI173" s="325"/>
      <c r="JJ173" s="325"/>
      <c r="JK173" s="325"/>
      <c r="JL173" s="325"/>
      <c r="JM173" s="325"/>
      <c r="JN173" s="325"/>
      <c r="JO173" s="325"/>
      <c r="JP173" s="325"/>
      <c r="JQ173" s="325"/>
      <c r="JR173" s="325"/>
      <c r="JS173" s="325"/>
      <c r="JT173" s="325"/>
      <c r="JU173" s="325"/>
      <c r="JV173" s="325"/>
      <c r="JW173" s="325"/>
      <c r="JX173" s="325"/>
      <c r="JY173" s="325"/>
      <c r="JZ173" s="325"/>
      <c r="KA173" s="325"/>
      <c r="KB173" s="325"/>
      <c r="KC173" s="325"/>
      <c r="KD173" s="325"/>
      <c r="KE173" s="325"/>
      <c r="KF173" s="325"/>
      <c r="KG173" s="325"/>
      <c r="KH173" s="325"/>
      <c r="KI173" s="325"/>
      <c r="KJ173" s="325"/>
      <c r="KK173" s="325"/>
      <c r="KL173" s="325"/>
      <c r="KM173" s="325"/>
      <c r="KN173" s="325"/>
      <c r="KO173" s="325"/>
      <c r="KP173" s="325"/>
      <c r="KQ173" s="325"/>
      <c r="KR173" s="325"/>
      <c r="KS173" s="325"/>
      <c r="KT173" s="325"/>
      <c r="KU173" s="325"/>
      <c r="KV173" s="325"/>
      <c r="KW173" s="325"/>
      <c r="KX173" s="325"/>
      <c r="KY173" s="325"/>
      <c r="KZ173" s="325"/>
      <c r="LA173" s="325"/>
      <c r="LB173" s="325"/>
      <c r="LC173" s="325"/>
      <c r="LD173" s="325"/>
      <c r="LE173" s="325"/>
      <c r="LF173" s="325"/>
      <c r="LG173" s="325"/>
      <c r="LH173" s="325"/>
      <c r="LI173" s="325"/>
      <c r="LJ173" s="325"/>
      <c r="LK173" s="325"/>
      <c r="LL173" s="325"/>
      <c r="LM173" s="325"/>
      <c r="LN173" s="325"/>
      <c r="LO173" s="325"/>
      <c r="LP173" s="325"/>
      <c r="LQ173" s="325"/>
      <c r="LR173" s="325"/>
      <c r="LS173" s="325"/>
      <c r="LT173" s="325"/>
      <c r="LU173" s="325"/>
      <c r="LV173" s="325"/>
      <c r="LW173" s="325"/>
      <c r="LX173" s="325"/>
      <c r="LY173" s="325"/>
      <c r="LZ173" s="325"/>
      <c r="MA173" s="325"/>
      <c r="MB173" s="325"/>
      <c r="MC173" s="325"/>
      <c r="MD173" s="325"/>
      <c r="ME173" s="325"/>
      <c r="MF173" s="325"/>
      <c r="MG173" s="325"/>
      <c r="MH173" s="325"/>
      <c r="MI173" s="325"/>
      <c r="MJ173" s="325"/>
      <c r="MK173" s="325"/>
      <c r="ML173" s="325"/>
      <c r="MM173" s="325"/>
      <c r="MN173" s="325"/>
      <c r="MO173" s="325"/>
      <c r="MP173" s="325"/>
      <c r="MQ173" s="325"/>
      <c r="MR173" s="325"/>
      <c r="MS173" s="325"/>
      <c r="MT173" s="325"/>
      <c r="MU173" s="325"/>
      <c r="MV173" s="325"/>
      <c r="MW173" s="325"/>
      <c r="MX173" s="325"/>
      <c r="MY173" s="325"/>
      <c r="MZ173" s="325"/>
      <c r="NA173" s="325"/>
      <c r="NB173" s="325"/>
      <c r="NC173" s="325"/>
      <c r="ND173" s="325"/>
      <c r="NE173" s="325"/>
      <c r="NF173" s="325"/>
      <c r="NG173" s="325"/>
      <c r="NH173" s="325"/>
      <c r="NI173" s="325"/>
      <c r="NJ173" s="325"/>
      <c r="NK173" s="325"/>
      <c r="NL173" s="325"/>
      <c r="NM173" s="325"/>
      <c r="NN173" s="325"/>
      <c r="NO173" s="325"/>
      <c r="NP173" s="325"/>
      <c r="NQ173" s="325"/>
      <c r="NR173" s="325"/>
      <c r="NS173" s="325"/>
      <c r="NT173" s="325"/>
      <c r="NU173" s="325"/>
      <c r="NV173" s="325"/>
      <c r="NW173" s="325"/>
      <c r="NX173" s="325"/>
      <c r="NY173" s="325"/>
      <c r="NZ173" s="325"/>
      <c r="OA173" s="325"/>
      <c r="OB173" s="325"/>
      <c r="OC173" s="325"/>
      <c r="OD173" s="325"/>
      <c r="OE173" s="325"/>
      <c r="OF173" s="325"/>
      <c r="OG173" s="325"/>
      <c r="OH173" s="325"/>
      <c r="OI173" s="325"/>
      <c r="OJ173" s="325"/>
      <c r="OK173" s="325"/>
      <c r="OL173" s="325"/>
      <c r="OM173" s="325"/>
      <c r="ON173" s="325"/>
      <c r="OO173" s="325"/>
      <c r="OP173" s="325"/>
      <c r="OQ173" s="325"/>
      <c r="OR173" s="325"/>
      <c r="OS173" s="325"/>
      <c r="OT173" s="325"/>
      <c r="OU173" s="325"/>
      <c r="OV173" s="325"/>
      <c r="OW173" s="325"/>
      <c r="OX173" s="325"/>
      <c r="OY173" s="325"/>
      <c r="OZ173" s="325"/>
      <c r="PA173" s="325"/>
      <c r="PB173" s="325"/>
      <c r="PC173" s="325"/>
      <c r="PD173" s="325"/>
      <c r="PE173" s="325"/>
      <c r="PF173" s="325"/>
      <c r="PG173" s="325"/>
      <c r="PH173" s="325"/>
      <c r="PI173" s="325"/>
      <c r="PJ173" s="325"/>
      <c r="PK173" s="325"/>
      <c r="PL173" s="325"/>
      <c r="PM173" s="325"/>
      <c r="PN173" s="325"/>
      <c r="PO173" s="325"/>
      <c r="PP173" s="325"/>
      <c r="PQ173" s="325"/>
      <c r="PR173" s="325"/>
      <c r="PS173" s="325"/>
      <c r="PT173" s="325"/>
      <c r="PU173" s="325"/>
      <c r="PV173" s="325"/>
      <c r="PW173" s="325"/>
      <c r="PX173" s="325"/>
      <c r="PY173" s="325"/>
      <c r="PZ173" s="325"/>
      <c r="QA173" s="325"/>
      <c r="QB173" s="325"/>
      <c r="QC173" s="325"/>
      <c r="QD173" s="325"/>
      <c r="QE173" s="325"/>
      <c r="QF173" s="325"/>
      <c r="QG173" s="325"/>
      <c r="QH173" s="325"/>
      <c r="QI173" s="325"/>
      <c r="QJ173" s="325"/>
      <c r="QK173" s="325"/>
      <c r="QL173" s="325"/>
      <c r="QM173" s="325"/>
      <c r="QN173" s="325"/>
      <c r="QO173" s="325"/>
      <c r="QP173" s="325"/>
      <c r="QQ173" s="325"/>
      <c r="QR173" s="325"/>
      <c r="QS173" s="325"/>
      <c r="QT173" s="325"/>
      <c r="QU173" s="325"/>
      <c r="QV173" s="325"/>
      <c r="QW173" s="325"/>
      <c r="QX173" s="325"/>
      <c r="QY173" s="325"/>
      <c r="QZ173" s="325"/>
      <c r="RA173" s="325"/>
      <c r="RB173" s="325"/>
      <c r="RC173" s="325"/>
      <c r="RD173" s="325"/>
      <c r="RE173" s="325"/>
      <c r="RF173" s="325"/>
      <c r="RG173" s="325"/>
      <c r="RH173" s="325"/>
      <c r="RI173" s="325"/>
      <c r="RJ173" s="325"/>
      <c r="RK173" s="325"/>
      <c r="RL173" s="325"/>
      <c r="RM173" s="325"/>
      <c r="RN173" s="325"/>
      <c r="RO173" s="325"/>
      <c r="RP173" s="325"/>
      <c r="RQ173" s="325"/>
      <c r="RR173" s="325"/>
      <c r="RS173" s="325"/>
      <c r="RT173" s="325"/>
      <c r="RU173" s="325"/>
      <c r="RV173" s="325"/>
      <c r="RW173" s="325"/>
      <c r="RX173" s="325"/>
      <c r="RY173" s="325"/>
      <c r="RZ173" s="325"/>
      <c r="SA173" s="325"/>
      <c r="SB173" s="325"/>
      <c r="SC173" s="325"/>
      <c r="SD173" s="325"/>
      <c r="SE173" s="325"/>
      <c r="SF173" s="325"/>
      <c r="SG173" s="325"/>
      <c r="SH173" s="325"/>
      <c r="SI173" s="325"/>
      <c r="SJ173" s="325"/>
      <c r="SK173" s="325"/>
      <c r="SL173" s="325"/>
      <c r="SM173" s="325"/>
      <c r="SN173" s="325"/>
      <c r="SO173" s="325"/>
      <c r="SP173" s="325"/>
      <c r="SQ173" s="325"/>
      <c r="SR173" s="325"/>
      <c r="SS173" s="325"/>
      <c r="ST173" s="325"/>
      <c r="SU173" s="325"/>
      <c r="SV173" s="325"/>
      <c r="SW173" s="325"/>
      <c r="SX173" s="325"/>
      <c r="SY173" s="325"/>
      <c r="SZ173" s="325"/>
      <c r="TA173" s="325"/>
      <c r="TB173" s="325"/>
      <c r="TC173" s="325"/>
      <c r="TD173" s="325"/>
      <c r="TE173" s="325"/>
      <c r="TF173" s="325"/>
      <c r="TG173" s="325"/>
      <c r="TH173" s="325"/>
      <c r="TI173" s="325"/>
      <c r="TJ173" s="325"/>
      <c r="TK173" s="325"/>
      <c r="TL173" s="325"/>
      <c r="TM173" s="325"/>
      <c r="TN173" s="325"/>
      <c r="TO173" s="325"/>
      <c r="TP173" s="325"/>
      <c r="TQ173" s="325"/>
      <c r="TR173" s="325"/>
      <c r="TS173" s="325"/>
      <c r="TT173" s="325"/>
      <c r="TU173" s="325"/>
      <c r="TV173" s="325"/>
      <c r="TW173" s="325"/>
      <c r="TX173" s="325"/>
      <c r="TY173" s="325"/>
      <c r="TZ173" s="325"/>
      <c r="UA173" s="325"/>
      <c r="UB173" s="325"/>
      <c r="UC173" s="325"/>
      <c r="UD173" s="325"/>
      <c r="UE173" s="325"/>
      <c r="UF173" s="325"/>
      <c r="UG173" s="325"/>
      <c r="UH173" s="325"/>
      <c r="UI173" s="325"/>
      <c r="UJ173" s="325"/>
      <c r="UK173" s="325"/>
      <c r="UL173" s="325"/>
      <c r="UM173" s="325"/>
      <c r="UN173" s="325"/>
      <c r="UO173" s="325"/>
      <c r="UP173" s="325"/>
      <c r="UQ173" s="325"/>
      <c r="UR173" s="325"/>
      <c r="US173" s="325"/>
      <c r="UT173" s="325"/>
      <c r="UU173" s="325"/>
      <c r="UV173" s="325"/>
      <c r="UW173" s="325"/>
      <c r="UX173" s="325"/>
      <c r="UY173" s="325"/>
      <c r="UZ173" s="325"/>
      <c r="VA173" s="325"/>
      <c r="VB173" s="325"/>
      <c r="VC173" s="325"/>
      <c r="VD173" s="325"/>
      <c r="VE173" s="325"/>
      <c r="VF173" s="325"/>
    </row>
    <row r="174" spans="1:578" ht="31.15" customHeight="1" x14ac:dyDescent="0.25">
      <c r="A174" s="171" t="s">
        <v>127</v>
      </c>
      <c r="B174" s="158" t="s">
        <v>128</v>
      </c>
      <c r="C174" s="465">
        <v>19900.810000000001</v>
      </c>
      <c r="D174" s="465">
        <v>22336</v>
      </c>
      <c r="E174" s="465">
        <v>49129</v>
      </c>
      <c r="F174" s="465">
        <v>49129</v>
      </c>
      <c r="G174" s="465">
        <v>49129</v>
      </c>
      <c r="H174" s="465">
        <v>49129</v>
      </c>
      <c r="I174" s="465">
        <v>49129</v>
      </c>
      <c r="J174" s="465">
        <v>49129</v>
      </c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4"/>
      <c r="DH174" s="144"/>
      <c r="DI174" s="144"/>
      <c r="DJ174" s="144"/>
      <c r="DK174" s="144"/>
      <c r="DL174" s="144"/>
      <c r="DM174" s="144"/>
      <c r="DN174" s="144"/>
      <c r="DO174" s="144"/>
      <c r="DP174" s="144"/>
      <c r="DQ174" s="144"/>
      <c r="DR174" s="144"/>
      <c r="DS174" s="144"/>
      <c r="DT174" s="144"/>
      <c r="DU174" s="144"/>
      <c r="DV174" s="144"/>
      <c r="DW174" s="144"/>
      <c r="DX174" s="144"/>
      <c r="DY174" s="144"/>
      <c r="DZ174" s="144"/>
      <c r="EA174" s="144"/>
      <c r="EB174" s="144"/>
      <c r="EC174" s="144"/>
      <c r="ED174" s="144"/>
      <c r="EE174" s="144"/>
      <c r="EF174" s="144"/>
      <c r="EG174" s="144"/>
      <c r="EH174" s="144"/>
      <c r="EI174" s="144"/>
      <c r="EJ174" s="144"/>
      <c r="EK174" s="144"/>
      <c r="EL174" s="144"/>
      <c r="EM174" s="144"/>
      <c r="EN174" s="144"/>
      <c r="EO174" s="144"/>
      <c r="EP174" s="144"/>
      <c r="EQ174" s="144"/>
      <c r="ER174" s="1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44"/>
      <c r="FS174" s="144"/>
      <c r="FT174" s="144"/>
      <c r="FU174" s="144"/>
      <c r="FV174" s="144"/>
      <c r="FW174" s="144"/>
      <c r="FX174" s="144"/>
      <c r="FY174" s="144"/>
      <c r="FZ174" s="144"/>
      <c r="GA174" s="144"/>
      <c r="GB174" s="144"/>
      <c r="GC174" s="144"/>
      <c r="GD174" s="144"/>
      <c r="GE174" s="144"/>
      <c r="GF174" s="144"/>
      <c r="GG174" s="144"/>
      <c r="GH174" s="144"/>
      <c r="GI174" s="144"/>
      <c r="GJ174" s="144"/>
      <c r="GK174" s="144"/>
      <c r="GL174" s="144"/>
      <c r="GM174" s="144"/>
      <c r="GN174" s="144"/>
      <c r="GO174" s="144"/>
      <c r="GP174" s="144"/>
      <c r="GQ174" s="144"/>
      <c r="GR174" s="144"/>
      <c r="GS174" s="144"/>
      <c r="GT174" s="144"/>
      <c r="GU174" s="144"/>
      <c r="GV174" s="144"/>
      <c r="GW174" s="144"/>
      <c r="GX174" s="144"/>
      <c r="GY174" s="144"/>
      <c r="GZ174" s="144"/>
      <c r="HA174" s="144"/>
      <c r="HB174" s="144"/>
      <c r="HC174" s="144"/>
      <c r="HD174" s="144"/>
      <c r="HE174" s="144"/>
      <c r="HF174" s="144"/>
      <c r="HG174" s="144"/>
      <c r="HH174" s="144"/>
      <c r="HI174" s="144"/>
      <c r="HJ174" s="144"/>
      <c r="HK174" s="144"/>
      <c r="HL174" s="144"/>
      <c r="HM174" s="144"/>
      <c r="HN174" s="144"/>
      <c r="HO174" s="144"/>
      <c r="HP174" s="144"/>
      <c r="HQ174" s="144"/>
      <c r="HR174" s="144"/>
      <c r="HS174" s="144"/>
      <c r="HT174" s="144"/>
      <c r="HU174" s="144"/>
      <c r="HV174" s="144"/>
      <c r="HW174" s="144"/>
      <c r="HX174" s="144"/>
      <c r="HY174" s="144"/>
      <c r="HZ174" s="144"/>
      <c r="IA174" s="144"/>
      <c r="IB174" s="144"/>
      <c r="IC174" s="144"/>
      <c r="ID174" s="144"/>
      <c r="IE174" s="144"/>
      <c r="IF174" s="144"/>
      <c r="IG174" s="144"/>
      <c r="IH174" s="144"/>
      <c r="II174" s="144"/>
      <c r="IJ174" s="144"/>
      <c r="IK174" s="144"/>
      <c r="IL174" s="144"/>
      <c r="IM174" s="144"/>
      <c r="IN174" s="144"/>
      <c r="IO174" s="144"/>
      <c r="IP174" s="144"/>
      <c r="IQ174" s="144"/>
      <c r="IR174" s="144"/>
      <c r="IS174" s="144"/>
      <c r="IT174" s="144"/>
      <c r="IU174" s="144"/>
      <c r="IV174" s="144"/>
      <c r="IW174" s="144"/>
      <c r="IX174" s="144"/>
      <c r="IY174" s="144"/>
      <c r="IZ174" s="144"/>
      <c r="JA174" s="144"/>
      <c r="JB174" s="144"/>
      <c r="JC174" s="144"/>
      <c r="JD174" s="144"/>
      <c r="JE174" s="144"/>
      <c r="JF174" s="144"/>
      <c r="JG174" s="144"/>
      <c r="JH174" s="144"/>
      <c r="JI174" s="144"/>
      <c r="JJ174" s="144"/>
      <c r="JK174" s="144"/>
      <c r="JL174" s="144"/>
      <c r="JM174" s="144"/>
      <c r="JN174" s="144"/>
      <c r="JO174" s="144"/>
      <c r="JP174" s="144"/>
      <c r="JQ174" s="144"/>
      <c r="JR174" s="144"/>
      <c r="JS174" s="144"/>
      <c r="JT174" s="144"/>
      <c r="JU174" s="144"/>
      <c r="JV174" s="144"/>
      <c r="JW174" s="144"/>
      <c r="JX174" s="144"/>
      <c r="JY174" s="144"/>
      <c r="JZ174" s="144"/>
      <c r="KA174" s="144"/>
      <c r="KB174" s="144"/>
      <c r="KC174" s="144"/>
      <c r="KD174" s="144"/>
      <c r="KE174" s="144"/>
      <c r="KF174" s="144"/>
      <c r="KG174" s="144"/>
      <c r="KH174" s="144"/>
      <c r="KI174" s="144"/>
      <c r="KJ174" s="144"/>
      <c r="KK174" s="144"/>
      <c r="KL174" s="144"/>
      <c r="KM174" s="144"/>
      <c r="KN174" s="144"/>
      <c r="KO174" s="144"/>
      <c r="KP174" s="144"/>
      <c r="KQ174" s="144"/>
      <c r="KR174" s="144"/>
      <c r="KS174" s="144"/>
      <c r="KT174" s="144"/>
      <c r="KU174" s="144"/>
      <c r="KV174" s="144"/>
      <c r="KW174" s="144"/>
      <c r="KX174" s="144"/>
      <c r="KY174" s="144"/>
      <c r="KZ174" s="144"/>
      <c r="LA174" s="144"/>
      <c r="LB174" s="144"/>
      <c r="LC174" s="144"/>
      <c r="LD174" s="144"/>
      <c r="LE174" s="144"/>
      <c r="LF174" s="144"/>
      <c r="LG174" s="144"/>
      <c r="LH174" s="144"/>
      <c r="LI174" s="144"/>
      <c r="LJ174" s="144"/>
      <c r="LK174" s="144"/>
      <c r="LL174" s="144"/>
      <c r="LM174" s="144"/>
      <c r="LN174" s="144"/>
      <c r="LO174" s="144"/>
      <c r="LP174" s="144"/>
      <c r="LQ174" s="144"/>
      <c r="LR174" s="144"/>
      <c r="LS174" s="144"/>
      <c r="LT174" s="144"/>
      <c r="LU174" s="144"/>
      <c r="LV174" s="144"/>
      <c r="LW174" s="144"/>
      <c r="LX174" s="144"/>
      <c r="LY174" s="144"/>
      <c r="LZ174" s="144"/>
      <c r="MA174" s="144"/>
      <c r="MB174" s="144"/>
      <c r="MC174" s="144"/>
      <c r="MD174" s="144"/>
      <c r="ME174" s="144"/>
      <c r="MF174" s="144"/>
      <c r="MG174" s="144"/>
      <c r="MH174" s="144"/>
      <c r="MI174" s="144"/>
      <c r="MJ174" s="144"/>
      <c r="MK174" s="144"/>
      <c r="ML174" s="144"/>
      <c r="MM174" s="144"/>
      <c r="MN174" s="144"/>
      <c r="MO174" s="144"/>
      <c r="MP174" s="144"/>
      <c r="MQ174" s="144"/>
      <c r="MR174" s="144"/>
      <c r="MS174" s="144"/>
      <c r="MT174" s="144"/>
      <c r="MU174" s="144"/>
      <c r="MV174" s="144"/>
      <c r="MW174" s="144"/>
      <c r="MX174" s="144"/>
      <c r="MY174" s="144"/>
      <c r="MZ174" s="144"/>
      <c r="NA174" s="144"/>
      <c r="NB174" s="144"/>
      <c r="NC174" s="144"/>
      <c r="ND174" s="144"/>
      <c r="NE174" s="144"/>
      <c r="NF174" s="144"/>
      <c r="NG174" s="144"/>
      <c r="NH174" s="144"/>
      <c r="NI174" s="144"/>
      <c r="NJ174" s="144"/>
      <c r="NK174" s="144"/>
      <c r="NL174" s="144"/>
      <c r="NM174" s="144"/>
      <c r="NN174" s="144"/>
      <c r="NO174" s="144"/>
      <c r="NP174" s="144"/>
      <c r="NQ174" s="144"/>
      <c r="NR174" s="144"/>
      <c r="NS174" s="144"/>
      <c r="NT174" s="144"/>
      <c r="NU174" s="144"/>
      <c r="NV174" s="144"/>
      <c r="NW174" s="144"/>
      <c r="NX174" s="144"/>
      <c r="NY174" s="144"/>
      <c r="NZ174" s="144"/>
      <c r="OA174" s="144"/>
      <c r="OB174" s="144"/>
      <c r="OC174" s="144"/>
      <c r="OD174" s="144"/>
      <c r="OE174" s="144"/>
      <c r="OF174" s="144"/>
      <c r="OG174" s="144"/>
      <c r="OH174" s="144"/>
      <c r="OI174" s="144"/>
      <c r="OJ174" s="144"/>
      <c r="OK174" s="144"/>
      <c r="OL174" s="144"/>
      <c r="OM174" s="144"/>
      <c r="ON174" s="144"/>
      <c r="OO174" s="144"/>
      <c r="OP174" s="144"/>
      <c r="OQ174" s="144"/>
      <c r="OR174" s="144"/>
      <c r="OS174" s="144"/>
      <c r="OT174" s="144"/>
      <c r="OU174" s="144"/>
      <c r="OV174" s="144"/>
      <c r="OW174" s="144"/>
      <c r="OX174" s="144"/>
      <c r="OY174" s="144"/>
      <c r="OZ174" s="144"/>
      <c r="PA174" s="144"/>
      <c r="PB174" s="144"/>
      <c r="PC174" s="144"/>
      <c r="PD174" s="144"/>
      <c r="PE174" s="144"/>
      <c r="PF174" s="144"/>
      <c r="PG174" s="144"/>
      <c r="PH174" s="144"/>
      <c r="PI174" s="144"/>
      <c r="PJ174" s="144"/>
      <c r="PK174" s="144"/>
      <c r="PL174" s="144"/>
      <c r="PM174" s="144"/>
      <c r="PN174" s="144"/>
      <c r="PO174" s="144"/>
      <c r="PP174" s="144"/>
      <c r="PQ174" s="144"/>
      <c r="PR174" s="144"/>
      <c r="PS174" s="144"/>
      <c r="PT174" s="144"/>
      <c r="PU174" s="144"/>
      <c r="PV174" s="144"/>
      <c r="PW174" s="144"/>
      <c r="PX174" s="144"/>
      <c r="PY174" s="144"/>
      <c r="PZ174" s="144"/>
      <c r="QA174" s="144"/>
      <c r="QB174" s="144"/>
      <c r="QC174" s="144"/>
      <c r="QD174" s="144"/>
      <c r="QE174" s="144"/>
      <c r="QF174" s="144"/>
      <c r="QG174" s="144"/>
      <c r="QH174" s="144"/>
      <c r="QI174" s="144"/>
      <c r="QJ174" s="144"/>
      <c r="QK174" s="144"/>
      <c r="QL174" s="144"/>
      <c r="QM174" s="144"/>
      <c r="QN174" s="144"/>
      <c r="QO174" s="144"/>
      <c r="QP174" s="144"/>
      <c r="QQ174" s="144"/>
      <c r="QR174" s="144"/>
      <c r="QS174" s="144"/>
      <c r="QT174" s="144"/>
      <c r="QU174" s="144"/>
      <c r="QV174" s="144"/>
      <c r="QW174" s="144"/>
      <c r="QX174" s="144"/>
      <c r="QY174" s="144"/>
      <c r="QZ174" s="144"/>
      <c r="RA174" s="144"/>
      <c r="RB174" s="144"/>
      <c r="RC174" s="144"/>
      <c r="RD174" s="144"/>
      <c r="RE174" s="144"/>
      <c r="RF174" s="144"/>
      <c r="RG174" s="144"/>
      <c r="RH174" s="144"/>
      <c r="RI174" s="144"/>
      <c r="RJ174" s="144"/>
      <c r="RK174" s="144"/>
      <c r="RL174" s="144"/>
      <c r="RM174" s="144"/>
      <c r="RN174" s="144"/>
      <c r="RO174" s="144"/>
      <c r="RP174" s="144"/>
      <c r="RQ174" s="144"/>
      <c r="RR174" s="144"/>
      <c r="RS174" s="144"/>
      <c r="RT174" s="144"/>
      <c r="RU174" s="144"/>
      <c r="RV174" s="144"/>
      <c r="RW174" s="144"/>
      <c r="RX174" s="144"/>
      <c r="RY174" s="144"/>
      <c r="RZ174" s="144"/>
      <c r="SA174" s="144"/>
      <c r="SB174" s="144"/>
      <c r="SC174" s="144"/>
      <c r="SD174" s="144"/>
      <c r="SE174" s="144"/>
      <c r="SF174" s="144"/>
      <c r="SG174" s="144"/>
      <c r="SH174" s="144"/>
      <c r="SI174" s="144"/>
      <c r="SJ174" s="144"/>
      <c r="SK174" s="144"/>
      <c r="SL174" s="144"/>
      <c r="SM174" s="144"/>
      <c r="SN174" s="144"/>
      <c r="SO174" s="144"/>
      <c r="SP174" s="144"/>
      <c r="SQ174" s="144"/>
      <c r="SR174" s="144"/>
      <c r="SS174" s="144"/>
      <c r="ST174" s="144"/>
      <c r="SU174" s="144"/>
      <c r="SV174" s="144"/>
      <c r="SW174" s="144"/>
      <c r="SX174" s="144"/>
      <c r="SY174" s="144"/>
      <c r="SZ174" s="144"/>
      <c r="TA174" s="144"/>
      <c r="TB174" s="144"/>
      <c r="TC174" s="144"/>
      <c r="TD174" s="144"/>
      <c r="TE174" s="144"/>
      <c r="TF174" s="144"/>
      <c r="TG174" s="144"/>
      <c r="TH174" s="144"/>
      <c r="TI174" s="144"/>
      <c r="TJ174" s="144"/>
      <c r="TK174" s="144"/>
      <c r="TL174" s="144"/>
      <c r="TM174" s="144"/>
      <c r="TN174" s="144"/>
      <c r="TO174" s="144"/>
      <c r="TP174" s="144"/>
      <c r="TQ174" s="144"/>
      <c r="TR174" s="144"/>
      <c r="TS174" s="144"/>
      <c r="TT174" s="144"/>
      <c r="TU174" s="144"/>
      <c r="TV174" s="144"/>
      <c r="TW174" s="144"/>
      <c r="TX174" s="144"/>
      <c r="TY174" s="144"/>
      <c r="TZ174" s="144"/>
      <c r="UA174" s="144"/>
      <c r="UB174" s="144"/>
      <c r="UC174" s="144"/>
      <c r="UD174" s="144"/>
      <c r="UE174" s="144"/>
      <c r="UF174" s="144"/>
      <c r="UG174" s="144"/>
      <c r="UH174" s="144"/>
      <c r="UI174" s="144"/>
      <c r="UJ174" s="144"/>
      <c r="UK174" s="144"/>
      <c r="UL174" s="144"/>
      <c r="UM174" s="144"/>
      <c r="UN174" s="144"/>
      <c r="UO174" s="144"/>
      <c r="UP174" s="144"/>
      <c r="UQ174" s="144"/>
      <c r="UR174" s="144"/>
      <c r="US174" s="144"/>
      <c r="UT174" s="144"/>
      <c r="UU174" s="144"/>
      <c r="UV174" s="144"/>
      <c r="UW174" s="144"/>
      <c r="UX174" s="144"/>
      <c r="UY174" s="144"/>
      <c r="UZ174" s="144"/>
      <c r="VA174" s="144"/>
      <c r="VB174" s="144"/>
      <c r="VC174" s="144"/>
      <c r="VD174" s="144"/>
      <c r="VE174" s="144"/>
      <c r="VF174" s="144"/>
    </row>
    <row r="175" spans="1:578" s="208" customFormat="1" ht="15.75" customHeight="1" x14ac:dyDescent="0.25">
      <c r="A175" s="164" t="s">
        <v>275</v>
      </c>
      <c r="B175" s="164" t="s">
        <v>53</v>
      </c>
      <c r="C175" s="164"/>
      <c r="D175" s="164"/>
      <c r="E175" s="165">
        <v>35747</v>
      </c>
      <c r="F175" s="165">
        <v>35747</v>
      </c>
      <c r="G175" s="165">
        <v>35747</v>
      </c>
      <c r="H175" s="165">
        <v>35747</v>
      </c>
      <c r="I175" s="165">
        <v>35747</v>
      </c>
      <c r="J175" s="165">
        <v>35747</v>
      </c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  <c r="CQ175" s="144"/>
      <c r="CR175" s="144"/>
      <c r="CS175" s="144"/>
      <c r="CT175" s="144"/>
      <c r="CU175" s="144"/>
      <c r="CV175" s="144"/>
      <c r="CW175" s="144"/>
      <c r="CX175" s="144"/>
      <c r="CY175" s="144"/>
      <c r="CZ175" s="144"/>
      <c r="DA175" s="144"/>
      <c r="DB175" s="144"/>
      <c r="DC175" s="144"/>
      <c r="DD175" s="144"/>
      <c r="DE175" s="144"/>
      <c r="DF175" s="144"/>
      <c r="DG175" s="144"/>
      <c r="DH175" s="144"/>
      <c r="DI175" s="144"/>
      <c r="DJ175" s="144"/>
      <c r="DK175" s="144"/>
      <c r="DL175" s="144"/>
      <c r="DM175" s="144"/>
      <c r="DN175" s="144"/>
      <c r="DO175" s="144"/>
      <c r="DP175" s="144"/>
      <c r="DQ175" s="144"/>
      <c r="DR175" s="144"/>
      <c r="DS175" s="144"/>
      <c r="DT175" s="144"/>
      <c r="DU175" s="144"/>
      <c r="DV175" s="144"/>
      <c r="DW175" s="144"/>
      <c r="DX175" s="144"/>
      <c r="DY175" s="144"/>
      <c r="DZ175" s="144"/>
      <c r="EA175" s="144"/>
      <c r="EB175" s="144"/>
      <c r="EC175" s="144"/>
      <c r="ED175" s="144"/>
      <c r="EE175" s="144"/>
      <c r="EF175" s="144"/>
      <c r="EG175" s="144"/>
      <c r="EH175" s="144"/>
      <c r="EI175" s="144"/>
      <c r="EJ175" s="144"/>
      <c r="EK175" s="144"/>
      <c r="EL175" s="144"/>
      <c r="EM175" s="144"/>
      <c r="EN175" s="144"/>
      <c r="EO175" s="144"/>
      <c r="EP175" s="144"/>
      <c r="EQ175" s="144"/>
      <c r="ER175" s="1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4"/>
      <c r="FC175" s="144"/>
      <c r="FD175" s="144"/>
      <c r="FE175" s="144"/>
      <c r="FF175" s="144"/>
      <c r="FG175" s="144"/>
      <c r="FH175" s="144"/>
      <c r="FI175" s="144"/>
      <c r="FJ175" s="144"/>
      <c r="FK175" s="144"/>
      <c r="FL175" s="144"/>
      <c r="FM175" s="144"/>
      <c r="FN175" s="144"/>
      <c r="FO175" s="144"/>
      <c r="FP175" s="144"/>
      <c r="FQ175" s="144"/>
      <c r="FR175" s="144"/>
      <c r="FS175" s="144"/>
      <c r="FT175" s="144"/>
      <c r="FU175" s="144"/>
      <c r="FV175" s="144"/>
      <c r="FW175" s="144"/>
      <c r="FX175" s="144"/>
      <c r="FY175" s="144"/>
      <c r="FZ175" s="144"/>
      <c r="GA175" s="144"/>
      <c r="GB175" s="144"/>
      <c r="GC175" s="144"/>
      <c r="GD175" s="144"/>
      <c r="GE175" s="144"/>
      <c r="GF175" s="144"/>
      <c r="GG175" s="144"/>
      <c r="GH175" s="144"/>
      <c r="GI175" s="144"/>
      <c r="GJ175" s="144"/>
      <c r="GK175" s="144"/>
      <c r="GL175" s="144"/>
      <c r="GM175" s="144"/>
      <c r="GN175" s="144"/>
      <c r="GO175" s="144"/>
      <c r="GP175" s="144"/>
      <c r="GQ175" s="144"/>
      <c r="GR175" s="144"/>
      <c r="GS175" s="144"/>
      <c r="GT175" s="144"/>
      <c r="GU175" s="144"/>
      <c r="GV175" s="144"/>
      <c r="GW175" s="144"/>
      <c r="GX175" s="144"/>
      <c r="GY175" s="144"/>
      <c r="GZ175" s="144"/>
      <c r="HA175" s="144"/>
      <c r="HB175" s="144"/>
      <c r="HC175" s="144"/>
      <c r="HD175" s="144"/>
      <c r="HE175" s="144"/>
      <c r="HF175" s="144"/>
      <c r="HG175" s="144"/>
      <c r="HH175" s="144"/>
      <c r="HI175" s="144"/>
      <c r="HJ175" s="144"/>
      <c r="HK175" s="144"/>
      <c r="HL175" s="144"/>
      <c r="HM175" s="144"/>
      <c r="HN175" s="144"/>
      <c r="HO175" s="144"/>
      <c r="HP175" s="144"/>
      <c r="HQ175" s="144"/>
      <c r="HR175" s="144"/>
      <c r="HS175" s="144"/>
      <c r="HT175" s="144"/>
      <c r="HU175" s="144"/>
      <c r="HV175" s="144"/>
      <c r="HW175" s="144"/>
      <c r="HX175" s="144"/>
      <c r="HY175" s="144"/>
      <c r="HZ175" s="144"/>
      <c r="IA175" s="144"/>
      <c r="IB175" s="144"/>
      <c r="IC175" s="144"/>
      <c r="ID175" s="144"/>
      <c r="IE175" s="144"/>
      <c r="IF175" s="144"/>
      <c r="IG175" s="144"/>
      <c r="IH175" s="144"/>
      <c r="II175" s="144"/>
      <c r="IJ175" s="144"/>
      <c r="IK175" s="144"/>
      <c r="IL175" s="144"/>
      <c r="IM175" s="144"/>
      <c r="IN175" s="144"/>
      <c r="IO175" s="144"/>
      <c r="IP175" s="144"/>
      <c r="IQ175" s="144"/>
      <c r="IR175" s="144"/>
      <c r="IS175" s="144"/>
      <c r="IT175" s="144"/>
      <c r="IU175" s="144"/>
      <c r="IV175" s="144"/>
      <c r="IW175" s="144"/>
      <c r="IX175" s="144"/>
      <c r="IY175" s="144"/>
      <c r="IZ175" s="144"/>
      <c r="JA175" s="144"/>
      <c r="JB175" s="144"/>
      <c r="JC175" s="144"/>
      <c r="JD175" s="144"/>
      <c r="JE175" s="144"/>
      <c r="JF175" s="144"/>
      <c r="JG175" s="144"/>
      <c r="JH175" s="144"/>
      <c r="JI175" s="144"/>
      <c r="JJ175" s="144"/>
      <c r="JK175" s="144"/>
      <c r="JL175" s="144"/>
      <c r="JM175" s="144"/>
      <c r="JN175" s="144"/>
      <c r="JO175" s="144"/>
      <c r="JP175" s="144"/>
      <c r="JQ175" s="144"/>
      <c r="JR175" s="144"/>
      <c r="JS175" s="144"/>
      <c r="JT175" s="144"/>
      <c r="JU175" s="144"/>
      <c r="JV175" s="144"/>
      <c r="JW175" s="144"/>
      <c r="JX175" s="144"/>
      <c r="JY175" s="144"/>
      <c r="JZ175" s="144"/>
      <c r="KA175" s="144"/>
      <c r="KB175" s="144"/>
      <c r="KC175" s="144"/>
      <c r="KD175" s="144"/>
      <c r="KE175" s="144"/>
      <c r="KF175" s="144"/>
      <c r="KG175" s="144"/>
      <c r="KH175" s="144"/>
      <c r="KI175" s="144"/>
      <c r="KJ175" s="144"/>
      <c r="KK175" s="144"/>
      <c r="KL175" s="144"/>
      <c r="KM175" s="144"/>
      <c r="KN175" s="144"/>
      <c r="KO175" s="144"/>
      <c r="KP175" s="144"/>
      <c r="KQ175" s="144"/>
      <c r="KR175" s="144"/>
      <c r="KS175" s="144"/>
      <c r="KT175" s="144"/>
      <c r="KU175" s="144"/>
      <c r="KV175" s="144"/>
      <c r="KW175" s="144"/>
      <c r="KX175" s="144"/>
      <c r="KY175" s="144"/>
      <c r="KZ175" s="144"/>
      <c r="LA175" s="144"/>
      <c r="LB175" s="144"/>
      <c r="LC175" s="144"/>
      <c r="LD175" s="144"/>
      <c r="LE175" s="144"/>
      <c r="LF175" s="144"/>
      <c r="LG175" s="144"/>
      <c r="LH175" s="144"/>
      <c r="LI175" s="144"/>
      <c r="LJ175" s="144"/>
      <c r="LK175" s="144"/>
      <c r="LL175" s="144"/>
      <c r="LM175" s="144"/>
      <c r="LN175" s="144"/>
      <c r="LO175" s="144"/>
      <c r="LP175" s="144"/>
      <c r="LQ175" s="144"/>
      <c r="LR175" s="144"/>
      <c r="LS175" s="144"/>
      <c r="LT175" s="144"/>
      <c r="LU175" s="144"/>
      <c r="LV175" s="144"/>
      <c r="LW175" s="144"/>
      <c r="LX175" s="144"/>
      <c r="LY175" s="144"/>
      <c r="LZ175" s="144"/>
      <c r="MA175" s="144"/>
      <c r="MB175" s="144"/>
      <c r="MC175" s="144"/>
      <c r="MD175" s="144"/>
      <c r="ME175" s="144"/>
      <c r="MF175" s="144"/>
      <c r="MG175" s="144"/>
      <c r="MH175" s="144"/>
      <c r="MI175" s="144"/>
      <c r="MJ175" s="144"/>
      <c r="MK175" s="144"/>
      <c r="ML175" s="144"/>
      <c r="MM175" s="144"/>
      <c r="MN175" s="144"/>
      <c r="MO175" s="144"/>
      <c r="MP175" s="144"/>
      <c r="MQ175" s="144"/>
      <c r="MR175" s="144"/>
      <c r="MS175" s="144"/>
      <c r="MT175" s="144"/>
      <c r="MU175" s="144"/>
      <c r="MV175" s="144"/>
      <c r="MW175" s="144"/>
      <c r="MX175" s="144"/>
      <c r="MY175" s="144"/>
      <c r="MZ175" s="144"/>
      <c r="NA175" s="144"/>
      <c r="NB175" s="144"/>
      <c r="NC175" s="144"/>
      <c r="ND175" s="144"/>
      <c r="NE175" s="144"/>
      <c r="NF175" s="144"/>
      <c r="NG175" s="144"/>
      <c r="NH175" s="144"/>
      <c r="NI175" s="144"/>
      <c r="NJ175" s="144"/>
      <c r="NK175" s="144"/>
      <c r="NL175" s="144"/>
      <c r="NM175" s="144"/>
      <c r="NN175" s="144"/>
      <c r="NO175" s="144"/>
      <c r="NP175" s="144"/>
      <c r="NQ175" s="144"/>
      <c r="NR175" s="144"/>
      <c r="NS175" s="144"/>
      <c r="NT175" s="144"/>
      <c r="NU175" s="144"/>
      <c r="NV175" s="144"/>
      <c r="NW175" s="144"/>
      <c r="NX175" s="144"/>
      <c r="NY175" s="144"/>
      <c r="NZ175" s="144"/>
      <c r="OA175" s="144"/>
      <c r="OB175" s="144"/>
      <c r="OC175" s="144"/>
      <c r="OD175" s="144"/>
      <c r="OE175" s="144"/>
      <c r="OF175" s="144"/>
      <c r="OG175" s="144"/>
      <c r="OH175" s="144"/>
      <c r="OI175" s="144"/>
      <c r="OJ175" s="144"/>
      <c r="OK175" s="144"/>
      <c r="OL175" s="144"/>
      <c r="OM175" s="144"/>
      <c r="ON175" s="144"/>
      <c r="OO175" s="144"/>
      <c r="OP175" s="144"/>
      <c r="OQ175" s="144"/>
      <c r="OR175" s="144"/>
      <c r="OS175" s="144"/>
      <c r="OT175" s="144"/>
      <c r="OU175" s="144"/>
      <c r="OV175" s="144"/>
      <c r="OW175" s="144"/>
      <c r="OX175" s="144"/>
      <c r="OY175" s="144"/>
      <c r="OZ175" s="144"/>
      <c r="PA175" s="144"/>
      <c r="PB175" s="144"/>
      <c r="PC175" s="144"/>
      <c r="PD175" s="144"/>
      <c r="PE175" s="144"/>
      <c r="PF175" s="144"/>
      <c r="PG175" s="144"/>
      <c r="PH175" s="144"/>
      <c r="PI175" s="144"/>
      <c r="PJ175" s="144"/>
      <c r="PK175" s="144"/>
      <c r="PL175" s="144"/>
      <c r="PM175" s="144"/>
      <c r="PN175" s="144"/>
      <c r="PO175" s="144"/>
      <c r="PP175" s="144"/>
      <c r="PQ175" s="144"/>
      <c r="PR175" s="144"/>
      <c r="PS175" s="144"/>
      <c r="PT175" s="144"/>
      <c r="PU175" s="144"/>
      <c r="PV175" s="144"/>
      <c r="PW175" s="144"/>
      <c r="PX175" s="144"/>
      <c r="PY175" s="144"/>
      <c r="PZ175" s="144"/>
      <c r="QA175" s="144"/>
      <c r="QB175" s="144"/>
      <c r="QC175" s="144"/>
      <c r="QD175" s="144"/>
      <c r="QE175" s="144"/>
      <c r="QF175" s="144"/>
      <c r="QG175" s="144"/>
      <c r="QH175" s="144"/>
      <c r="QI175" s="144"/>
      <c r="QJ175" s="144"/>
      <c r="QK175" s="144"/>
      <c r="QL175" s="144"/>
      <c r="QM175" s="144"/>
      <c r="QN175" s="144"/>
      <c r="QO175" s="144"/>
      <c r="QP175" s="144"/>
      <c r="QQ175" s="144"/>
      <c r="QR175" s="144"/>
      <c r="QS175" s="144"/>
      <c r="QT175" s="144"/>
      <c r="QU175" s="144"/>
      <c r="QV175" s="144"/>
      <c r="QW175" s="144"/>
      <c r="QX175" s="144"/>
      <c r="QY175" s="144"/>
      <c r="QZ175" s="144"/>
      <c r="RA175" s="144"/>
      <c r="RB175" s="144"/>
      <c r="RC175" s="144"/>
      <c r="RD175" s="144"/>
      <c r="RE175" s="144"/>
      <c r="RF175" s="144"/>
      <c r="RG175" s="144"/>
      <c r="RH175" s="144"/>
      <c r="RI175" s="144"/>
      <c r="RJ175" s="144"/>
      <c r="RK175" s="144"/>
      <c r="RL175" s="144"/>
      <c r="RM175" s="144"/>
      <c r="RN175" s="144"/>
      <c r="RO175" s="144"/>
      <c r="RP175" s="144"/>
      <c r="RQ175" s="144"/>
      <c r="RR175" s="144"/>
      <c r="RS175" s="144"/>
      <c r="RT175" s="144"/>
      <c r="RU175" s="144"/>
      <c r="RV175" s="144"/>
      <c r="RW175" s="144"/>
      <c r="RX175" s="144"/>
      <c r="RY175" s="144"/>
      <c r="RZ175" s="144"/>
      <c r="SA175" s="144"/>
      <c r="SB175" s="144"/>
      <c r="SC175" s="144"/>
      <c r="SD175" s="144"/>
      <c r="SE175" s="144"/>
      <c r="SF175" s="144"/>
      <c r="SG175" s="144"/>
      <c r="SH175" s="144"/>
      <c r="SI175" s="144"/>
      <c r="SJ175" s="144"/>
      <c r="SK175" s="144"/>
      <c r="SL175" s="144"/>
      <c r="SM175" s="144"/>
      <c r="SN175" s="144"/>
      <c r="SO175" s="144"/>
      <c r="SP175" s="144"/>
      <c r="SQ175" s="144"/>
      <c r="SR175" s="144"/>
      <c r="SS175" s="144"/>
      <c r="ST175" s="144"/>
      <c r="SU175" s="144"/>
      <c r="SV175" s="144"/>
      <c r="SW175" s="144"/>
      <c r="SX175" s="144"/>
      <c r="SY175" s="144"/>
      <c r="SZ175" s="144"/>
      <c r="TA175" s="144"/>
      <c r="TB175" s="144"/>
      <c r="TC175" s="144"/>
      <c r="TD175" s="144"/>
      <c r="TE175" s="144"/>
      <c r="TF175" s="144"/>
      <c r="TG175" s="144"/>
      <c r="TH175" s="144"/>
      <c r="TI175" s="144"/>
      <c r="TJ175" s="144"/>
      <c r="TK175" s="144"/>
      <c r="TL175" s="144"/>
      <c r="TM175" s="144"/>
      <c r="TN175" s="144"/>
      <c r="TO175" s="144"/>
      <c r="TP175" s="144"/>
      <c r="TQ175" s="144"/>
      <c r="TR175" s="144"/>
      <c r="TS175" s="144"/>
      <c r="TT175" s="144"/>
      <c r="TU175" s="144"/>
      <c r="TV175" s="144"/>
      <c r="TW175" s="144"/>
      <c r="TX175" s="144"/>
      <c r="TY175" s="144"/>
      <c r="TZ175" s="144"/>
      <c r="UA175" s="144"/>
      <c r="UB175" s="144"/>
      <c r="UC175" s="144"/>
      <c r="UD175" s="144"/>
      <c r="UE175" s="144"/>
      <c r="UF175" s="144"/>
      <c r="UG175" s="144"/>
      <c r="UH175" s="144"/>
      <c r="UI175" s="144"/>
      <c r="UJ175" s="144"/>
      <c r="UK175" s="144"/>
      <c r="UL175" s="144"/>
      <c r="UM175" s="144"/>
      <c r="UN175" s="144"/>
      <c r="UO175" s="144"/>
      <c r="UP175" s="144"/>
      <c r="UQ175" s="144"/>
      <c r="UR175" s="144"/>
      <c r="US175" s="144"/>
      <c r="UT175" s="144"/>
      <c r="UU175" s="144"/>
      <c r="UV175" s="144"/>
      <c r="UW175" s="144"/>
      <c r="UX175" s="144"/>
      <c r="UY175" s="144"/>
      <c r="UZ175" s="144"/>
      <c r="VA175" s="144"/>
      <c r="VB175" s="144"/>
      <c r="VC175" s="144"/>
      <c r="VD175" s="144"/>
      <c r="VE175" s="144"/>
      <c r="VF175" s="144"/>
    </row>
    <row r="176" spans="1:578" s="208" customFormat="1" ht="15.75" customHeight="1" x14ac:dyDescent="0.25">
      <c r="A176" s="449">
        <v>31</v>
      </c>
      <c r="B176" s="450" t="s">
        <v>276</v>
      </c>
      <c r="C176" s="464"/>
      <c r="D176" s="464"/>
      <c r="E176" s="464"/>
      <c r="F176" s="464"/>
      <c r="G176" s="464"/>
      <c r="H176" s="464"/>
      <c r="I176" s="464"/>
      <c r="J176" s="464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4"/>
      <c r="DC176" s="144"/>
      <c r="DD176" s="144"/>
      <c r="DE176" s="144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4"/>
      <c r="DQ176" s="144"/>
      <c r="DR176" s="144"/>
      <c r="DS176" s="144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4"/>
      <c r="EE176" s="144"/>
      <c r="EF176" s="144"/>
      <c r="EG176" s="144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4"/>
      <c r="ES176" s="144"/>
      <c r="ET176" s="144"/>
      <c r="EU176" s="144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4"/>
      <c r="FG176" s="144"/>
      <c r="FH176" s="144"/>
      <c r="FI176" s="144"/>
      <c r="FJ176" s="144"/>
      <c r="FK176" s="144"/>
      <c r="FL176" s="144"/>
      <c r="FM176" s="144"/>
      <c r="FN176" s="144"/>
      <c r="FO176" s="144"/>
      <c r="FP176" s="144"/>
      <c r="FQ176" s="144"/>
      <c r="FR176" s="144"/>
      <c r="FS176" s="144"/>
      <c r="FT176" s="144"/>
      <c r="FU176" s="144"/>
      <c r="FV176" s="144"/>
      <c r="FW176" s="144"/>
      <c r="FX176" s="144"/>
      <c r="FY176" s="144"/>
      <c r="FZ176" s="144"/>
      <c r="GA176" s="144"/>
      <c r="GB176" s="144"/>
      <c r="GC176" s="144"/>
      <c r="GD176" s="144"/>
      <c r="GE176" s="144"/>
      <c r="GF176" s="144"/>
      <c r="GG176" s="144"/>
      <c r="GH176" s="144"/>
      <c r="GI176" s="144"/>
      <c r="GJ176" s="144"/>
      <c r="GK176" s="144"/>
      <c r="GL176" s="144"/>
      <c r="GM176" s="144"/>
      <c r="GN176" s="144"/>
      <c r="GO176" s="144"/>
      <c r="GP176" s="144"/>
      <c r="GQ176" s="144"/>
      <c r="GR176" s="144"/>
      <c r="GS176" s="144"/>
      <c r="GT176" s="144"/>
      <c r="GU176" s="144"/>
      <c r="GV176" s="144"/>
      <c r="GW176" s="144"/>
      <c r="GX176" s="144"/>
      <c r="GY176" s="144"/>
      <c r="GZ176" s="144"/>
      <c r="HA176" s="144"/>
      <c r="HB176" s="144"/>
      <c r="HC176" s="144"/>
      <c r="HD176" s="144"/>
      <c r="HE176" s="144"/>
      <c r="HF176" s="144"/>
      <c r="HG176" s="144"/>
      <c r="HH176" s="144"/>
      <c r="HI176" s="144"/>
      <c r="HJ176" s="144"/>
      <c r="HK176" s="144"/>
      <c r="HL176" s="144"/>
      <c r="HM176" s="144"/>
      <c r="HN176" s="144"/>
      <c r="HO176" s="144"/>
      <c r="HP176" s="144"/>
      <c r="HQ176" s="144"/>
      <c r="HR176" s="144"/>
      <c r="HS176" s="144"/>
      <c r="HT176" s="144"/>
      <c r="HU176" s="144"/>
      <c r="HV176" s="144"/>
      <c r="HW176" s="144"/>
      <c r="HX176" s="144"/>
      <c r="HY176" s="144"/>
      <c r="HZ176" s="144"/>
      <c r="IA176" s="144"/>
      <c r="IB176" s="144"/>
      <c r="IC176" s="144"/>
      <c r="ID176" s="144"/>
      <c r="IE176" s="144"/>
      <c r="IF176" s="144"/>
      <c r="IG176" s="144"/>
      <c r="IH176" s="144"/>
      <c r="II176" s="144"/>
      <c r="IJ176" s="144"/>
      <c r="IK176" s="144"/>
      <c r="IL176" s="144"/>
      <c r="IM176" s="144"/>
      <c r="IN176" s="144"/>
      <c r="IO176" s="144"/>
      <c r="IP176" s="144"/>
      <c r="IQ176" s="144"/>
      <c r="IR176" s="144"/>
      <c r="IS176" s="144"/>
      <c r="IT176" s="144"/>
      <c r="IU176" s="144"/>
      <c r="IV176" s="144"/>
      <c r="IW176" s="144"/>
      <c r="IX176" s="144"/>
      <c r="IY176" s="144"/>
      <c r="IZ176" s="144"/>
      <c r="JA176" s="144"/>
      <c r="JB176" s="144"/>
      <c r="JC176" s="144"/>
      <c r="JD176" s="144"/>
      <c r="JE176" s="144"/>
      <c r="JF176" s="144"/>
      <c r="JG176" s="144"/>
      <c r="JH176" s="144"/>
      <c r="JI176" s="144"/>
      <c r="JJ176" s="144"/>
      <c r="JK176" s="144"/>
      <c r="JL176" s="144"/>
      <c r="JM176" s="144"/>
      <c r="JN176" s="144"/>
      <c r="JO176" s="144"/>
      <c r="JP176" s="144"/>
      <c r="JQ176" s="144"/>
      <c r="JR176" s="144"/>
      <c r="JS176" s="144"/>
      <c r="JT176" s="144"/>
      <c r="JU176" s="144"/>
      <c r="JV176" s="144"/>
      <c r="JW176" s="144"/>
      <c r="JX176" s="144"/>
      <c r="JY176" s="144"/>
      <c r="JZ176" s="144"/>
      <c r="KA176" s="144"/>
      <c r="KB176" s="144"/>
      <c r="KC176" s="144"/>
      <c r="KD176" s="144"/>
      <c r="KE176" s="144"/>
      <c r="KF176" s="144"/>
      <c r="KG176" s="144"/>
      <c r="KH176" s="144"/>
      <c r="KI176" s="144"/>
      <c r="KJ176" s="144"/>
      <c r="KK176" s="144"/>
      <c r="KL176" s="144"/>
      <c r="KM176" s="144"/>
      <c r="KN176" s="144"/>
      <c r="KO176" s="144"/>
      <c r="KP176" s="144"/>
      <c r="KQ176" s="144"/>
      <c r="KR176" s="144"/>
      <c r="KS176" s="144"/>
      <c r="KT176" s="144"/>
      <c r="KU176" s="144"/>
      <c r="KV176" s="144"/>
      <c r="KW176" s="144"/>
      <c r="KX176" s="144"/>
      <c r="KY176" s="144"/>
      <c r="KZ176" s="144"/>
      <c r="LA176" s="144"/>
      <c r="LB176" s="144"/>
      <c r="LC176" s="144"/>
      <c r="LD176" s="144"/>
      <c r="LE176" s="144"/>
      <c r="LF176" s="144"/>
      <c r="LG176" s="144"/>
      <c r="LH176" s="144"/>
      <c r="LI176" s="144"/>
      <c r="LJ176" s="144"/>
      <c r="LK176" s="144"/>
      <c r="LL176" s="144"/>
      <c r="LM176" s="144"/>
      <c r="LN176" s="144"/>
      <c r="LO176" s="144"/>
      <c r="LP176" s="144"/>
      <c r="LQ176" s="144"/>
      <c r="LR176" s="144"/>
      <c r="LS176" s="144"/>
      <c r="LT176" s="144"/>
      <c r="LU176" s="144"/>
      <c r="LV176" s="144"/>
      <c r="LW176" s="144"/>
      <c r="LX176" s="144"/>
      <c r="LY176" s="144"/>
      <c r="LZ176" s="144"/>
      <c r="MA176" s="144"/>
      <c r="MB176" s="144"/>
      <c r="MC176" s="144"/>
      <c r="MD176" s="144"/>
      <c r="ME176" s="144"/>
      <c r="MF176" s="144"/>
      <c r="MG176" s="144"/>
      <c r="MH176" s="144"/>
      <c r="MI176" s="144"/>
      <c r="MJ176" s="144"/>
      <c r="MK176" s="144"/>
      <c r="ML176" s="144"/>
      <c r="MM176" s="144"/>
      <c r="MN176" s="144"/>
      <c r="MO176" s="144"/>
      <c r="MP176" s="144"/>
      <c r="MQ176" s="144"/>
      <c r="MR176" s="144"/>
      <c r="MS176" s="144"/>
      <c r="MT176" s="144"/>
      <c r="MU176" s="144"/>
      <c r="MV176" s="144"/>
      <c r="MW176" s="144"/>
      <c r="MX176" s="144"/>
      <c r="MY176" s="144"/>
      <c r="MZ176" s="144"/>
      <c r="NA176" s="144"/>
      <c r="NB176" s="144"/>
      <c r="NC176" s="144"/>
      <c r="ND176" s="144"/>
      <c r="NE176" s="144"/>
      <c r="NF176" s="144"/>
      <c r="NG176" s="144"/>
      <c r="NH176" s="144"/>
      <c r="NI176" s="144"/>
      <c r="NJ176" s="144"/>
      <c r="NK176" s="144"/>
      <c r="NL176" s="144"/>
      <c r="NM176" s="144"/>
      <c r="NN176" s="144"/>
      <c r="NO176" s="144"/>
      <c r="NP176" s="144"/>
      <c r="NQ176" s="144"/>
      <c r="NR176" s="144"/>
      <c r="NS176" s="144"/>
      <c r="NT176" s="144"/>
      <c r="NU176" s="144"/>
      <c r="NV176" s="144"/>
      <c r="NW176" s="144"/>
      <c r="NX176" s="144"/>
      <c r="NY176" s="144"/>
      <c r="NZ176" s="144"/>
      <c r="OA176" s="144"/>
      <c r="OB176" s="144"/>
      <c r="OC176" s="144"/>
      <c r="OD176" s="144"/>
      <c r="OE176" s="144"/>
      <c r="OF176" s="144"/>
      <c r="OG176" s="144"/>
      <c r="OH176" s="144"/>
      <c r="OI176" s="144"/>
      <c r="OJ176" s="144"/>
      <c r="OK176" s="144"/>
      <c r="OL176" s="144"/>
      <c r="OM176" s="144"/>
      <c r="ON176" s="144"/>
      <c r="OO176" s="144"/>
      <c r="OP176" s="144"/>
      <c r="OQ176" s="144"/>
      <c r="OR176" s="144"/>
      <c r="OS176" s="144"/>
      <c r="OT176" s="144"/>
      <c r="OU176" s="144"/>
      <c r="OV176" s="144"/>
      <c r="OW176" s="144"/>
      <c r="OX176" s="144"/>
      <c r="OY176" s="144"/>
      <c r="OZ176" s="144"/>
      <c r="PA176" s="144"/>
      <c r="PB176" s="144"/>
      <c r="PC176" s="144"/>
      <c r="PD176" s="144"/>
      <c r="PE176" s="144"/>
      <c r="PF176" s="144"/>
      <c r="PG176" s="144"/>
      <c r="PH176" s="144"/>
      <c r="PI176" s="144"/>
      <c r="PJ176" s="144"/>
      <c r="PK176" s="144"/>
      <c r="PL176" s="144"/>
      <c r="PM176" s="144"/>
      <c r="PN176" s="144"/>
      <c r="PO176" s="144"/>
      <c r="PP176" s="144"/>
      <c r="PQ176" s="144"/>
      <c r="PR176" s="144"/>
      <c r="PS176" s="144"/>
      <c r="PT176" s="144"/>
      <c r="PU176" s="144"/>
      <c r="PV176" s="144"/>
      <c r="PW176" s="144"/>
      <c r="PX176" s="144"/>
      <c r="PY176" s="144"/>
      <c r="PZ176" s="144"/>
      <c r="QA176" s="144"/>
      <c r="QB176" s="144"/>
      <c r="QC176" s="144"/>
      <c r="QD176" s="144"/>
      <c r="QE176" s="144"/>
      <c r="QF176" s="144"/>
      <c r="QG176" s="144"/>
      <c r="QH176" s="144"/>
      <c r="QI176" s="144"/>
      <c r="QJ176" s="144"/>
      <c r="QK176" s="144"/>
      <c r="QL176" s="144"/>
      <c r="QM176" s="144"/>
      <c r="QN176" s="144"/>
      <c r="QO176" s="144"/>
      <c r="QP176" s="144"/>
      <c r="QQ176" s="144"/>
      <c r="QR176" s="144"/>
      <c r="QS176" s="144"/>
      <c r="QT176" s="144"/>
      <c r="QU176" s="144"/>
      <c r="QV176" s="144"/>
      <c r="QW176" s="144"/>
      <c r="QX176" s="144"/>
      <c r="QY176" s="144"/>
      <c r="QZ176" s="144"/>
      <c r="RA176" s="144"/>
      <c r="RB176" s="144"/>
      <c r="RC176" s="144"/>
      <c r="RD176" s="144"/>
      <c r="RE176" s="144"/>
      <c r="RF176" s="144"/>
      <c r="RG176" s="144"/>
      <c r="RH176" s="144"/>
      <c r="RI176" s="144"/>
      <c r="RJ176" s="144"/>
      <c r="RK176" s="144"/>
      <c r="RL176" s="144"/>
      <c r="RM176" s="144"/>
      <c r="RN176" s="144"/>
      <c r="RO176" s="144"/>
      <c r="RP176" s="144"/>
      <c r="RQ176" s="144"/>
      <c r="RR176" s="144"/>
      <c r="RS176" s="144"/>
      <c r="RT176" s="144"/>
      <c r="RU176" s="144"/>
      <c r="RV176" s="144"/>
      <c r="RW176" s="144"/>
      <c r="RX176" s="144"/>
      <c r="RY176" s="144"/>
      <c r="RZ176" s="144"/>
      <c r="SA176" s="144"/>
      <c r="SB176" s="144"/>
      <c r="SC176" s="144"/>
      <c r="SD176" s="144"/>
      <c r="SE176" s="144"/>
      <c r="SF176" s="144"/>
      <c r="SG176" s="144"/>
      <c r="SH176" s="144"/>
      <c r="SI176" s="144"/>
      <c r="SJ176" s="144"/>
      <c r="SK176" s="144"/>
      <c r="SL176" s="144"/>
      <c r="SM176" s="144"/>
      <c r="SN176" s="144"/>
      <c r="SO176" s="144"/>
      <c r="SP176" s="144"/>
      <c r="SQ176" s="144"/>
      <c r="SR176" s="144"/>
      <c r="SS176" s="144"/>
      <c r="ST176" s="144"/>
      <c r="SU176" s="144"/>
      <c r="SV176" s="144"/>
      <c r="SW176" s="144"/>
      <c r="SX176" s="144"/>
      <c r="SY176" s="144"/>
      <c r="SZ176" s="144"/>
      <c r="TA176" s="144"/>
      <c r="TB176" s="144"/>
      <c r="TC176" s="144"/>
      <c r="TD176" s="144"/>
      <c r="TE176" s="144"/>
      <c r="TF176" s="144"/>
      <c r="TG176" s="144"/>
      <c r="TH176" s="144"/>
      <c r="TI176" s="144"/>
      <c r="TJ176" s="144"/>
      <c r="TK176" s="144"/>
      <c r="TL176" s="144"/>
      <c r="TM176" s="144"/>
      <c r="TN176" s="144"/>
      <c r="TO176" s="144"/>
      <c r="TP176" s="144"/>
      <c r="TQ176" s="144"/>
      <c r="TR176" s="144"/>
      <c r="TS176" s="144"/>
      <c r="TT176" s="144"/>
      <c r="TU176" s="144"/>
      <c r="TV176" s="144"/>
      <c r="TW176" s="144"/>
      <c r="TX176" s="144"/>
      <c r="TY176" s="144"/>
      <c r="TZ176" s="144"/>
      <c r="UA176" s="144"/>
      <c r="UB176" s="144"/>
      <c r="UC176" s="144"/>
      <c r="UD176" s="144"/>
      <c r="UE176" s="144"/>
      <c r="UF176" s="144"/>
      <c r="UG176" s="144"/>
      <c r="UH176" s="144"/>
      <c r="UI176" s="144"/>
      <c r="UJ176" s="144"/>
      <c r="UK176" s="144"/>
      <c r="UL176" s="144"/>
      <c r="UM176" s="144"/>
      <c r="UN176" s="144"/>
      <c r="UO176" s="144"/>
      <c r="UP176" s="144"/>
      <c r="UQ176" s="144"/>
      <c r="UR176" s="144"/>
      <c r="US176" s="144"/>
      <c r="UT176" s="144"/>
      <c r="UU176" s="144"/>
      <c r="UV176" s="144"/>
      <c r="UW176" s="144"/>
      <c r="UX176" s="144"/>
      <c r="UY176" s="144"/>
      <c r="UZ176" s="144"/>
      <c r="VA176" s="144"/>
      <c r="VB176" s="144"/>
      <c r="VC176" s="144"/>
      <c r="VD176" s="144"/>
      <c r="VE176" s="144"/>
      <c r="VF176" s="144"/>
    </row>
    <row r="177" spans="1:578" s="208" customFormat="1" ht="15.75" customHeight="1" x14ac:dyDescent="0.25">
      <c r="A177" s="451">
        <v>3111</v>
      </c>
      <c r="B177" s="452" t="s">
        <v>58</v>
      </c>
      <c r="C177" s="464"/>
      <c r="D177" s="464"/>
      <c r="E177" s="464">
        <v>30000</v>
      </c>
      <c r="F177" s="464">
        <v>30000</v>
      </c>
      <c r="G177" s="464">
        <v>30000</v>
      </c>
      <c r="H177" s="464">
        <v>30000</v>
      </c>
      <c r="I177" s="464">
        <v>30000</v>
      </c>
      <c r="J177" s="464">
        <v>30000</v>
      </c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4"/>
      <c r="CO177" s="144"/>
      <c r="CP177" s="144"/>
      <c r="CQ177" s="144"/>
      <c r="CR177" s="144"/>
      <c r="CS177" s="144"/>
      <c r="CT177" s="144"/>
      <c r="CU177" s="144"/>
      <c r="CV177" s="144"/>
      <c r="CW177" s="144"/>
      <c r="CX177" s="144"/>
      <c r="CY177" s="144"/>
      <c r="CZ177" s="144"/>
      <c r="DA177" s="144"/>
      <c r="DB177" s="144"/>
      <c r="DC177" s="144"/>
      <c r="DD177" s="144"/>
      <c r="DE177" s="144"/>
      <c r="DF177" s="144"/>
      <c r="DG177" s="144"/>
      <c r="DH177" s="144"/>
      <c r="DI177" s="144"/>
      <c r="DJ177" s="144"/>
      <c r="DK177" s="144"/>
      <c r="DL177" s="144"/>
      <c r="DM177" s="144"/>
      <c r="DN177" s="144"/>
      <c r="DO177" s="144"/>
      <c r="DP177" s="144"/>
      <c r="DQ177" s="144"/>
      <c r="DR177" s="144"/>
      <c r="DS177" s="144"/>
      <c r="DT177" s="144"/>
      <c r="DU177" s="144"/>
      <c r="DV177" s="144"/>
      <c r="DW177" s="144"/>
      <c r="DX177" s="144"/>
      <c r="DY177" s="144"/>
      <c r="DZ177" s="144"/>
      <c r="EA177" s="144"/>
      <c r="EB177" s="144"/>
      <c r="EC177" s="144"/>
      <c r="ED177" s="144"/>
      <c r="EE177" s="144"/>
      <c r="EF177" s="144"/>
      <c r="EG177" s="144"/>
      <c r="EH177" s="144"/>
      <c r="EI177" s="144"/>
      <c r="EJ177" s="144"/>
      <c r="EK177" s="144"/>
      <c r="EL177" s="144"/>
      <c r="EM177" s="144"/>
      <c r="EN177" s="144"/>
      <c r="EO177" s="144"/>
      <c r="EP177" s="144"/>
      <c r="EQ177" s="144"/>
      <c r="ER177" s="144"/>
      <c r="ES177" s="144"/>
      <c r="ET177" s="144"/>
      <c r="EU177" s="144"/>
      <c r="EV177" s="144"/>
      <c r="EW177" s="144"/>
      <c r="EX177" s="144"/>
      <c r="EY177" s="144"/>
      <c r="EZ177" s="144"/>
      <c r="FA177" s="144"/>
      <c r="FB177" s="144"/>
      <c r="FC177" s="144"/>
      <c r="FD177" s="144"/>
      <c r="FE177" s="144"/>
      <c r="FF177" s="144"/>
      <c r="FG177" s="144"/>
      <c r="FH177" s="144"/>
      <c r="FI177" s="144"/>
      <c r="FJ177" s="144"/>
      <c r="FK177" s="144"/>
      <c r="FL177" s="144"/>
      <c r="FM177" s="144"/>
      <c r="FN177" s="144"/>
      <c r="FO177" s="144"/>
      <c r="FP177" s="144"/>
      <c r="FQ177" s="144"/>
      <c r="FR177" s="144"/>
      <c r="FS177" s="144"/>
      <c r="FT177" s="144"/>
      <c r="FU177" s="144"/>
      <c r="FV177" s="144"/>
      <c r="FW177" s="144"/>
      <c r="FX177" s="144"/>
      <c r="FY177" s="144"/>
      <c r="FZ177" s="144"/>
      <c r="GA177" s="144"/>
      <c r="GB177" s="144"/>
      <c r="GC177" s="144"/>
      <c r="GD177" s="144"/>
      <c r="GE177" s="144"/>
      <c r="GF177" s="144"/>
      <c r="GG177" s="144"/>
      <c r="GH177" s="144"/>
      <c r="GI177" s="144"/>
      <c r="GJ177" s="144"/>
      <c r="GK177" s="144"/>
      <c r="GL177" s="144"/>
      <c r="GM177" s="144"/>
      <c r="GN177" s="144"/>
      <c r="GO177" s="144"/>
      <c r="GP177" s="144"/>
      <c r="GQ177" s="144"/>
      <c r="GR177" s="144"/>
      <c r="GS177" s="144"/>
      <c r="GT177" s="144"/>
      <c r="GU177" s="144"/>
      <c r="GV177" s="144"/>
      <c r="GW177" s="144"/>
      <c r="GX177" s="144"/>
      <c r="GY177" s="144"/>
      <c r="GZ177" s="144"/>
      <c r="HA177" s="144"/>
      <c r="HB177" s="144"/>
      <c r="HC177" s="144"/>
      <c r="HD177" s="144"/>
      <c r="HE177" s="144"/>
      <c r="HF177" s="144"/>
      <c r="HG177" s="144"/>
      <c r="HH177" s="144"/>
      <c r="HI177" s="144"/>
      <c r="HJ177" s="144"/>
      <c r="HK177" s="144"/>
      <c r="HL177" s="144"/>
      <c r="HM177" s="144"/>
      <c r="HN177" s="144"/>
      <c r="HO177" s="144"/>
      <c r="HP177" s="144"/>
      <c r="HQ177" s="144"/>
      <c r="HR177" s="144"/>
      <c r="HS177" s="144"/>
      <c r="HT177" s="144"/>
      <c r="HU177" s="144"/>
      <c r="HV177" s="144"/>
      <c r="HW177" s="144"/>
      <c r="HX177" s="144"/>
      <c r="HY177" s="144"/>
      <c r="HZ177" s="144"/>
      <c r="IA177" s="144"/>
      <c r="IB177" s="144"/>
      <c r="IC177" s="144"/>
      <c r="ID177" s="144"/>
      <c r="IE177" s="144"/>
      <c r="IF177" s="144"/>
      <c r="IG177" s="144"/>
      <c r="IH177" s="144"/>
      <c r="II177" s="144"/>
      <c r="IJ177" s="144"/>
      <c r="IK177" s="144"/>
      <c r="IL177" s="144"/>
      <c r="IM177" s="144"/>
      <c r="IN177" s="144"/>
      <c r="IO177" s="144"/>
      <c r="IP177" s="144"/>
      <c r="IQ177" s="144"/>
      <c r="IR177" s="144"/>
      <c r="IS177" s="144"/>
      <c r="IT177" s="144"/>
      <c r="IU177" s="144"/>
      <c r="IV177" s="144"/>
      <c r="IW177" s="144"/>
      <c r="IX177" s="144"/>
      <c r="IY177" s="144"/>
      <c r="IZ177" s="144"/>
      <c r="JA177" s="144"/>
      <c r="JB177" s="144"/>
      <c r="JC177" s="144"/>
      <c r="JD177" s="144"/>
      <c r="JE177" s="144"/>
      <c r="JF177" s="144"/>
      <c r="JG177" s="144"/>
      <c r="JH177" s="144"/>
      <c r="JI177" s="144"/>
      <c r="JJ177" s="144"/>
      <c r="JK177" s="144"/>
      <c r="JL177" s="144"/>
      <c r="JM177" s="144"/>
      <c r="JN177" s="144"/>
      <c r="JO177" s="144"/>
      <c r="JP177" s="144"/>
      <c r="JQ177" s="144"/>
      <c r="JR177" s="144"/>
      <c r="JS177" s="144"/>
      <c r="JT177" s="144"/>
      <c r="JU177" s="144"/>
      <c r="JV177" s="144"/>
      <c r="JW177" s="144"/>
      <c r="JX177" s="144"/>
      <c r="JY177" s="144"/>
      <c r="JZ177" s="144"/>
      <c r="KA177" s="144"/>
      <c r="KB177" s="144"/>
      <c r="KC177" s="144"/>
      <c r="KD177" s="144"/>
      <c r="KE177" s="144"/>
      <c r="KF177" s="144"/>
      <c r="KG177" s="144"/>
      <c r="KH177" s="144"/>
      <c r="KI177" s="144"/>
      <c r="KJ177" s="144"/>
      <c r="KK177" s="144"/>
      <c r="KL177" s="144"/>
      <c r="KM177" s="144"/>
      <c r="KN177" s="144"/>
      <c r="KO177" s="144"/>
      <c r="KP177" s="144"/>
      <c r="KQ177" s="144"/>
      <c r="KR177" s="144"/>
      <c r="KS177" s="144"/>
      <c r="KT177" s="144"/>
      <c r="KU177" s="144"/>
      <c r="KV177" s="144"/>
      <c r="KW177" s="144"/>
      <c r="KX177" s="144"/>
      <c r="KY177" s="144"/>
      <c r="KZ177" s="144"/>
      <c r="LA177" s="144"/>
      <c r="LB177" s="144"/>
      <c r="LC177" s="144"/>
      <c r="LD177" s="144"/>
      <c r="LE177" s="144"/>
      <c r="LF177" s="144"/>
      <c r="LG177" s="144"/>
      <c r="LH177" s="144"/>
      <c r="LI177" s="144"/>
      <c r="LJ177" s="144"/>
      <c r="LK177" s="144"/>
      <c r="LL177" s="144"/>
      <c r="LM177" s="144"/>
      <c r="LN177" s="144"/>
      <c r="LO177" s="144"/>
      <c r="LP177" s="144"/>
      <c r="LQ177" s="144"/>
      <c r="LR177" s="144"/>
      <c r="LS177" s="144"/>
      <c r="LT177" s="144"/>
      <c r="LU177" s="144"/>
      <c r="LV177" s="144"/>
      <c r="LW177" s="144"/>
      <c r="LX177" s="144"/>
      <c r="LY177" s="144"/>
      <c r="LZ177" s="144"/>
      <c r="MA177" s="144"/>
      <c r="MB177" s="144"/>
      <c r="MC177" s="144"/>
      <c r="MD177" s="144"/>
      <c r="ME177" s="144"/>
      <c r="MF177" s="144"/>
      <c r="MG177" s="144"/>
      <c r="MH177" s="144"/>
      <c r="MI177" s="144"/>
      <c r="MJ177" s="144"/>
      <c r="MK177" s="144"/>
      <c r="ML177" s="144"/>
      <c r="MM177" s="144"/>
      <c r="MN177" s="144"/>
      <c r="MO177" s="144"/>
      <c r="MP177" s="144"/>
      <c r="MQ177" s="144"/>
      <c r="MR177" s="144"/>
      <c r="MS177" s="144"/>
      <c r="MT177" s="144"/>
      <c r="MU177" s="144"/>
      <c r="MV177" s="144"/>
      <c r="MW177" s="144"/>
      <c r="MX177" s="144"/>
      <c r="MY177" s="144"/>
      <c r="MZ177" s="144"/>
      <c r="NA177" s="144"/>
      <c r="NB177" s="144"/>
      <c r="NC177" s="144"/>
      <c r="ND177" s="144"/>
      <c r="NE177" s="144"/>
      <c r="NF177" s="144"/>
      <c r="NG177" s="144"/>
      <c r="NH177" s="144"/>
      <c r="NI177" s="144"/>
      <c r="NJ177" s="144"/>
      <c r="NK177" s="144"/>
      <c r="NL177" s="144"/>
      <c r="NM177" s="144"/>
      <c r="NN177" s="144"/>
      <c r="NO177" s="144"/>
      <c r="NP177" s="144"/>
      <c r="NQ177" s="144"/>
      <c r="NR177" s="144"/>
      <c r="NS177" s="144"/>
      <c r="NT177" s="144"/>
      <c r="NU177" s="144"/>
      <c r="NV177" s="144"/>
      <c r="NW177" s="144"/>
      <c r="NX177" s="144"/>
      <c r="NY177" s="144"/>
      <c r="NZ177" s="144"/>
      <c r="OA177" s="144"/>
      <c r="OB177" s="144"/>
      <c r="OC177" s="144"/>
      <c r="OD177" s="144"/>
      <c r="OE177" s="144"/>
      <c r="OF177" s="144"/>
      <c r="OG177" s="144"/>
      <c r="OH177" s="144"/>
      <c r="OI177" s="144"/>
      <c r="OJ177" s="144"/>
      <c r="OK177" s="144"/>
      <c r="OL177" s="144"/>
      <c r="OM177" s="144"/>
      <c r="ON177" s="144"/>
      <c r="OO177" s="144"/>
      <c r="OP177" s="144"/>
      <c r="OQ177" s="144"/>
      <c r="OR177" s="144"/>
      <c r="OS177" s="144"/>
      <c r="OT177" s="144"/>
      <c r="OU177" s="144"/>
      <c r="OV177" s="144"/>
      <c r="OW177" s="144"/>
      <c r="OX177" s="144"/>
      <c r="OY177" s="144"/>
      <c r="OZ177" s="144"/>
      <c r="PA177" s="144"/>
      <c r="PB177" s="144"/>
      <c r="PC177" s="144"/>
      <c r="PD177" s="144"/>
      <c r="PE177" s="144"/>
      <c r="PF177" s="144"/>
      <c r="PG177" s="144"/>
      <c r="PH177" s="144"/>
      <c r="PI177" s="144"/>
      <c r="PJ177" s="144"/>
      <c r="PK177" s="144"/>
      <c r="PL177" s="144"/>
      <c r="PM177" s="144"/>
      <c r="PN177" s="144"/>
      <c r="PO177" s="144"/>
      <c r="PP177" s="144"/>
      <c r="PQ177" s="144"/>
      <c r="PR177" s="144"/>
      <c r="PS177" s="144"/>
      <c r="PT177" s="144"/>
      <c r="PU177" s="144"/>
      <c r="PV177" s="144"/>
      <c r="PW177" s="144"/>
      <c r="PX177" s="144"/>
      <c r="PY177" s="144"/>
      <c r="PZ177" s="144"/>
      <c r="QA177" s="144"/>
      <c r="QB177" s="144"/>
      <c r="QC177" s="144"/>
      <c r="QD177" s="144"/>
      <c r="QE177" s="144"/>
      <c r="QF177" s="144"/>
      <c r="QG177" s="144"/>
      <c r="QH177" s="144"/>
      <c r="QI177" s="144"/>
      <c r="QJ177" s="144"/>
      <c r="QK177" s="144"/>
      <c r="QL177" s="144"/>
      <c r="QM177" s="144"/>
      <c r="QN177" s="144"/>
      <c r="QO177" s="144"/>
      <c r="QP177" s="144"/>
      <c r="QQ177" s="144"/>
      <c r="QR177" s="144"/>
      <c r="QS177" s="144"/>
      <c r="QT177" s="144"/>
      <c r="QU177" s="144"/>
      <c r="QV177" s="144"/>
      <c r="QW177" s="144"/>
      <c r="QX177" s="144"/>
      <c r="QY177" s="144"/>
      <c r="QZ177" s="144"/>
      <c r="RA177" s="144"/>
      <c r="RB177" s="144"/>
      <c r="RC177" s="144"/>
      <c r="RD177" s="144"/>
      <c r="RE177" s="144"/>
      <c r="RF177" s="144"/>
      <c r="RG177" s="144"/>
      <c r="RH177" s="144"/>
      <c r="RI177" s="144"/>
      <c r="RJ177" s="144"/>
      <c r="RK177" s="144"/>
      <c r="RL177" s="144"/>
      <c r="RM177" s="144"/>
      <c r="RN177" s="144"/>
      <c r="RO177" s="144"/>
      <c r="RP177" s="144"/>
      <c r="RQ177" s="144"/>
      <c r="RR177" s="144"/>
      <c r="RS177" s="144"/>
      <c r="RT177" s="144"/>
      <c r="RU177" s="144"/>
      <c r="RV177" s="144"/>
      <c r="RW177" s="144"/>
      <c r="RX177" s="144"/>
      <c r="RY177" s="144"/>
      <c r="RZ177" s="144"/>
      <c r="SA177" s="144"/>
      <c r="SB177" s="144"/>
      <c r="SC177" s="144"/>
      <c r="SD177" s="144"/>
      <c r="SE177" s="144"/>
      <c r="SF177" s="144"/>
      <c r="SG177" s="144"/>
      <c r="SH177" s="144"/>
      <c r="SI177" s="144"/>
      <c r="SJ177" s="144"/>
      <c r="SK177" s="144"/>
      <c r="SL177" s="144"/>
      <c r="SM177" s="144"/>
      <c r="SN177" s="144"/>
      <c r="SO177" s="144"/>
      <c r="SP177" s="144"/>
      <c r="SQ177" s="144"/>
      <c r="SR177" s="144"/>
      <c r="SS177" s="144"/>
      <c r="ST177" s="144"/>
      <c r="SU177" s="144"/>
      <c r="SV177" s="144"/>
      <c r="SW177" s="144"/>
      <c r="SX177" s="144"/>
      <c r="SY177" s="144"/>
      <c r="SZ177" s="144"/>
      <c r="TA177" s="144"/>
      <c r="TB177" s="144"/>
      <c r="TC177" s="144"/>
      <c r="TD177" s="144"/>
      <c r="TE177" s="144"/>
      <c r="TF177" s="144"/>
      <c r="TG177" s="144"/>
      <c r="TH177" s="144"/>
      <c r="TI177" s="144"/>
      <c r="TJ177" s="144"/>
      <c r="TK177" s="144"/>
      <c r="TL177" s="144"/>
      <c r="TM177" s="144"/>
      <c r="TN177" s="144"/>
      <c r="TO177" s="144"/>
      <c r="TP177" s="144"/>
      <c r="TQ177" s="144"/>
      <c r="TR177" s="144"/>
      <c r="TS177" s="144"/>
      <c r="TT177" s="144"/>
      <c r="TU177" s="144"/>
      <c r="TV177" s="144"/>
      <c r="TW177" s="144"/>
      <c r="TX177" s="144"/>
      <c r="TY177" s="144"/>
      <c r="TZ177" s="144"/>
      <c r="UA177" s="144"/>
      <c r="UB177" s="144"/>
      <c r="UC177" s="144"/>
      <c r="UD177" s="144"/>
      <c r="UE177" s="144"/>
      <c r="UF177" s="144"/>
      <c r="UG177" s="144"/>
      <c r="UH177" s="144"/>
      <c r="UI177" s="144"/>
      <c r="UJ177" s="144"/>
      <c r="UK177" s="144"/>
      <c r="UL177" s="144"/>
      <c r="UM177" s="144"/>
      <c r="UN177" s="144"/>
      <c r="UO177" s="144"/>
      <c r="UP177" s="144"/>
      <c r="UQ177" s="144"/>
      <c r="UR177" s="144"/>
      <c r="US177" s="144"/>
      <c r="UT177" s="144"/>
      <c r="UU177" s="144"/>
      <c r="UV177" s="144"/>
      <c r="UW177" s="144"/>
      <c r="UX177" s="144"/>
      <c r="UY177" s="144"/>
      <c r="UZ177" s="144"/>
      <c r="VA177" s="144"/>
      <c r="VB177" s="144"/>
      <c r="VC177" s="144"/>
      <c r="VD177" s="144"/>
      <c r="VE177" s="144"/>
      <c r="VF177" s="144"/>
    </row>
    <row r="178" spans="1:578" s="208" customFormat="1" ht="15.75" customHeight="1" x14ac:dyDescent="0.25">
      <c r="A178" s="451">
        <v>3132</v>
      </c>
      <c r="B178" s="452" t="s">
        <v>274</v>
      </c>
      <c r="C178" s="464"/>
      <c r="D178" s="464"/>
      <c r="E178" s="464">
        <v>4950</v>
      </c>
      <c r="F178" s="464">
        <v>4950</v>
      </c>
      <c r="G178" s="464">
        <v>4950</v>
      </c>
      <c r="H178" s="464">
        <v>4950</v>
      </c>
      <c r="I178" s="464">
        <v>4950</v>
      </c>
      <c r="J178" s="464">
        <v>4950</v>
      </c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4"/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44"/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/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  <c r="EV178" s="144"/>
      <c r="EW178" s="144"/>
      <c r="EX178" s="144"/>
      <c r="EY178" s="144"/>
      <c r="EZ178" s="144"/>
      <c r="FA178" s="144"/>
      <c r="FB178" s="144"/>
      <c r="FC178" s="144"/>
      <c r="FD178" s="144"/>
      <c r="FE178" s="144"/>
      <c r="FF178" s="144"/>
      <c r="FG178" s="144"/>
      <c r="FH178" s="144"/>
      <c r="FI178" s="144"/>
      <c r="FJ178" s="144"/>
      <c r="FK178" s="144"/>
      <c r="FL178" s="144"/>
      <c r="FM178" s="144"/>
      <c r="FN178" s="144"/>
      <c r="FO178" s="144"/>
      <c r="FP178" s="144"/>
      <c r="FQ178" s="144"/>
      <c r="FR178" s="144"/>
      <c r="FS178" s="144"/>
      <c r="FT178" s="144"/>
      <c r="FU178" s="144"/>
      <c r="FV178" s="144"/>
      <c r="FW178" s="144"/>
      <c r="FX178" s="144"/>
      <c r="FY178" s="144"/>
      <c r="FZ178" s="144"/>
      <c r="GA178" s="144"/>
      <c r="GB178" s="144"/>
      <c r="GC178" s="144"/>
      <c r="GD178" s="144"/>
      <c r="GE178" s="144"/>
      <c r="GF178" s="144"/>
      <c r="GG178" s="144"/>
      <c r="GH178" s="144"/>
      <c r="GI178" s="144"/>
      <c r="GJ178" s="144"/>
      <c r="GK178" s="144"/>
      <c r="GL178" s="144"/>
      <c r="GM178" s="144"/>
      <c r="GN178" s="144"/>
      <c r="GO178" s="144"/>
      <c r="GP178" s="144"/>
      <c r="GQ178" s="144"/>
      <c r="GR178" s="144"/>
      <c r="GS178" s="144"/>
      <c r="GT178" s="144"/>
      <c r="GU178" s="144"/>
      <c r="GV178" s="144"/>
      <c r="GW178" s="144"/>
      <c r="GX178" s="144"/>
      <c r="GY178" s="144"/>
      <c r="GZ178" s="144"/>
      <c r="HA178" s="144"/>
      <c r="HB178" s="144"/>
      <c r="HC178" s="144"/>
      <c r="HD178" s="144"/>
      <c r="HE178" s="144"/>
      <c r="HF178" s="144"/>
      <c r="HG178" s="144"/>
      <c r="HH178" s="144"/>
      <c r="HI178" s="144"/>
      <c r="HJ178" s="144"/>
      <c r="HK178" s="144"/>
      <c r="HL178" s="144"/>
      <c r="HM178" s="144"/>
      <c r="HN178" s="144"/>
      <c r="HO178" s="144"/>
      <c r="HP178" s="144"/>
      <c r="HQ178" s="144"/>
      <c r="HR178" s="144"/>
      <c r="HS178" s="144"/>
      <c r="HT178" s="144"/>
      <c r="HU178" s="144"/>
      <c r="HV178" s="144"/>
      <c r="HW178" s="144"/>
      <c r="HX178" s="144"/>
      <c r="HY178" s="144"/>
      <c r="HZ178" s="144"/>
      <c r="IA178" s="144"/>
      <c r="IB178" s="144"/>
      <c r="IC178" s="144"/>
      <c r="ID178" s="144"/>
      <c r="IE178" s="144"/>
      <c r="IF178" s="144"/>
      <c r="IG178" s="144"/>
      <c r="IH178" s="144"/>
      <c r="II178" s="144"/>
      <c r="IJ178" s="144"/>
      <c r="IK178" s="144"/>
      <c r="IL178" s="144"/>
      <c r="IM178" s="144"/>
      <c r="IN178" s="144"/>
      <c r="IO178" s="144"/>
      <c r="IP178" s="144"/>
      <c r="IQ178" s="144"/>
      <c r="IR178" s="144"/>
      <c r="IS178" s="144"/>
      <c r="IT178" s="144"/>
      <c r="IU178" s="144"/>
      <c r="IV178" s="144"/>
      <c r="IW178" s="144"/>
      <c r="IX178" s="144"/>
      <c r="IY178" s="144"/>
      <c r="IZ178" s="144"/>
      <c r="JA178" s="144"/>
      <c r="JB178" s="144"/>
      <c r="JC178" s="144"/>
      <c r="JD178" s="144"/>
      <c r="JE178" s="144"/>
      <c r="JF178" s="144"/>
      <c r="JG178" s="144"/>
      <c r="JH178" s="144"/>
      <c r="JI178" s="144"/>
      <c r="JJ178" s="144"/>
      <c r="JK178" s="144"/>
      <c r="JL178" s="144"/>
      <c r="JM178" s="144"/>
      <c r="JN178" s="144"/>
      <c r="JO178" s="144"/>
      <c r="JP178" s="144"/>
      <c r="JQ178" s="144"/>
      <c r="JR178" s="144"/>
      <c r="JS178" s="144"/>
      <c r="JT178" s="144"/>
      <c r="JU178" s="144"/>
      <c r="JV178" s="144"/>
      <c r="JW178" s="144"/>
      <c r="JX178" s="144"/>
      <c r="JY178" s="144"/>
      <c r="JZ178" s="144"/>
      <c r="KA178" s="144"/>
      <c r="KB178" s="144"/>
      <c r="KC178" s="144"/>
      <c r="KD178" s="144"/>
      <c r="KE178" s="144"/>
      <c r="KF178" s="144"/>
      <c r="KG178" s="144"/>
      <c r="KH178" s="144"/>
      <c r="KI178" s="144"/>
      <c r="KJ178" s="144"/>
      <c r="KK178" s="144"/>
      <c r="KL178" s="144"/>
      <c r="KM178" s="144"/>
      <c r="KN178" s="144"/>
      <c r="KO178" s="144"/>
      <c r="KP178" s="144"/>
      <c r="KQ178" s="144"/>
      <c r="KR178" s="144"/>
      <c r="KS178" s="144"/>
      <c r="KT178" s="144"/>
      <c r="KU178" s="144"/>
      <c r="KV178" s="144"/>
      <c r="KW178" s="144"/>
      <c r="KX178" s="144"/>
      <c r="KY178" s="144"/>
      <c r="KZ178" s="144"/>
      <c r="LA178" s="144"/>
      <c r="LB178" s="144"/>
      <c r="LC178" s="144"/>
      <c r="LD178" s="144"/>
      <c r="LE178" s="144"/>
      <c r="LF178" s="144"/>
      <c r="LG178" s="144"/>
      <c r="LH178" s="144"/>
      <c r="LI178" s="144"/>
      <c r="LJ178" s="144"/>
      <c r="LK178" s="144"/>
      <c r="LL178" s="144"/>
      <c r="LM178" s="144"/>
      <c r="LN178" s="144"/>
      <c r="LO178" s="144"/>
      <c r="LP178" s="144"/>
      <c r="LQ178" s="144"/>
      <c r="LR178" s="144"/>
      <c r="LS178" s="144"/>
      <c r="LT178" s="144"/>
      <c r="LU178" s="144"/>
      <c r="LV178" s="144"/>
      <c r="LW178" s="144"/>
      <c r="LX178" s="144"/>
      <c r="LY178" s="144"/>
      <c r="LZ178" s="144"/>
      <c r="MA178" s="144"/>
      <c r="MB178" s="144"/>
      <c r="MC178" s="144"/>
      <c r="MD178" s="144"/>
      <c r="ME178" s="144"/>
      <c r="MF178" s="144"/>
      <c r="MG178" s="144"/>
      <c r="MH178" s="144"/>
      <c r="MI178" s="144"/>
      <c r="MJ178" s="144"/>
      <c r="MK178" s="144"/>
      <c r="ML178" s="144"/>
      <c r="MM178" s="144"/>
      <c r="MN178" s="144"/>
      <c r="MO178" s="144"/>
      <c r="MP178" s="144"/>
      <c r="MQ178" s="144"/>
      <c r="MR178" s="144"/>
      <c r="MS178" s="144"/>
      <c r="MT178" s="144"/>
      <c r="MU178" s="144"/>
      <c r="MV178" s="144"/>
      <c r="MW178" s="144"/>
      <c r="MX178" s="144"/>
      <c r="MY178" s="144"/>
      <c r="MZ178" s="144"/>
      <c r="NA178" s="144"/>
      <c r="NB178" s="144"/>
      <c r="NC178" s="144"/>
      <c r="ND178" s="144"/>
      <c r="NE178" s="144"/>
      <c r="NF178" s="144"/>
      <c r="NG178" s="144"/>
      <c r="NH178" s="144"/>
      <c r="NI178" s="144"/>
      <c r="NJ178" s="144"/>
      <c r="NK178" s="144"/>
      <c r="NL178" s="144"/>
      <c r="NM178" s="144"/>
      <c r="NN178" s="144"/>
      <c r="NO178" s="144"/>
      <c r="NP178" s="144"/>
      <c r="NQ178" s="144"/>
      <c r="NR178" s="144"/>
      <c r="NS178" s="144"/>
      <c r="NT178" s="144"/>
      <c r="NU178" s="144"/>
      <c r="NV178" s="144"/>
      <c r="NW178" s="144"/>
      <c r="NX178" s="144"/>
      <c r="NY178" s="144"/>
      <c r="NZ178" s="144"/>
      <c r="OA178" s="144"/>
      <c r="OB178" s="144"/>
      <c r="OC178" s="144"/>
      <c r="OD178" s="144"/>
      <c r="OE178" s="144"/>
      <c r="OF178" s="144"/>
      <c r="OG178" s="144"/>
      <c r="OH178" s="144"/>
      <c r="OI178" s="144"/>
      <c r="OJ178" s="144"/>
      <c r="OK178" s="144"/>
      <c r="OL178" s="144"/>
      <c r="OM178" s="144"/>
      <c r="ON178" s="144"/>
      <c r="OO178" s="144"/>
      <c r="OP178" s="144"/>
      <c r="OQ178" s="144"/>
      <c r="OR178" s="144"/>
      <c r="OS178" s="144"/>
      <c r="OT178" s="144"/>
      <c r="OU178" s="144"/>
      <c r="OV178" s="144"/>
      <c r="OW178" s="144"/>
      <c r="OX178" s="144"/>
      <c r="OY178" s="144"/>
      <c r="OZ178" s="144"/>
      <c r="PA178" s="144"/>
      <c r="PB178" s="144"/>
      <c r="PC178" s="144"/>
      <c r="PD178" s="144"/>
      <c r="PE178" s="144"/>
      <c r="PF178" s="144"/>
      <c r="PG178" s="144"/>
      <c r="PH178" s="144"/>
      <c r="PI178" s="144"/>
      <c r="PJ178" s="144"/>
      <c r="PK178" s="144"/>
      <c r="PL178" s="144"/>
      <c r="PM178" s="144"/>
      <c r="PN178" s="144"/>
      <c r="PO178" s="144"/>
      <c r="PP178" s="144"/>
      <c r="PQ178" s="144"/>
      <c r="PR178" s="144"/>
      <c r="PS178" s="144"/>
      <c r="PT178" s="144"/>
      <c r="PU178" s="144"/>
      <c r="PV178" s="144"/>
      <c r="PW178" s="144"/>
      <c r="PX178" s="144"/>
      <c r="PY178" s="144"/>
      <c r="PZ178" s="144"/>
      <c r="QA178" s="144"/>
      <c r="QB178" s="144"/>
      <c r="QC178" s="144"/>
      <c r="QD178" s="144"/>
      <c r="QE178" s="144"/>
      <c r="QF178" s="144"/>
      <c r="QG178" s="144"/>
      <c r="QH178" s="144"/>
      <c r="QI178" s="144"/>
      <c r="QJ178" s="144"/>
      <c r="QK178" s="144"/>
      <c r="QL178" s="144"/>
      <c r="QM178" s="144"/>
      <c r="QN178" s="144"/>
      <c r="QO178" s="144"/>
      <c r="QP178" s="144"/>
      <c r="QQ178" s="144"/>
      <c r="QR178" s="144"/>
      <c r="QS178" s="144"/>
      <c r="QT178" s="144"/>
      <c r="QU178" s="144"/>
      <c r="QV178" s="144"/>
      <c r="QW178" s="144"/>
      <c r="QX178" s="144"/>
      <c r="QY178" s="144"/>
      <c r="QZ178" s="144"/>
      <c r="RA178" s="144"/>
      <c r="RB178" s="144"/>
      <c r="RC178" s="144"/>
      <c r="RD178" s="144"/>
      <c r="RE178" s="144"/>
      <c r="RF178" s="144"/>
      <c r="RG178" s="144"/>
      <c r="RH178" s="144"/>
      <c r="RI178" s="144"/>
      <c r="RJ178" s="144"/>
      <c r="RK178" s="144"/>
      <c r="RL178" s="144"/>
      <c r="RM178" s="144"/>
      <c r="RN178" s="144"/>
      <c r="RO178" s="144"/>
      <c r="RP178" s="144"/>
      <c r="RQ178" s="144"/>
      <c r="RR178" s="144"/>
      <c r="RS178" s="144"/>
      <c r="RT178" s="144"/>
      <c r="RU178" s="144"/>
      <c r="RV178" s="144"/>
      <c r="RW178" s="144"/>
      <c r="RX178" s="144"/>
      <c r="RY178" s="144"/>
      <c r="RZ178" s="144"/>
      <c r="SA178" s="144"/>
      <c r="SB178" s="144"/>
      <c r="SC178" s="144"/>
      <c r="SD178" s="144"/>
      <c r="SE178" s="144"/>
      <c r="SF178" s="144"/>
      <c r="SG178" s="144"/>
      <c r="SH178" s="144"/>
      <c r="SI178" s="144"/>
      <c r="SJ178" s="144"/>
      <c r="SK178" s="144"/>
      <c r="SL178" s="144"/>
      <c r="SM178" s="144"/>
      <c r="SN178" s="144"/>
      <c r="SO178" s="144"/>
      <c r="SP178" s="144"/>
      <c r="SQ178" s="144"/>
      <c r="SR178" s="144"/>
      <c r="SS178" s="144"/>
      <c r="ST178" s="144"/>
      <c r="SU178" s="144"/>
      <c r="SV178" s="144"/>
      <c r="SW178" s="144"/>
      <c r="SX178" s="144"/>
      <c r="SY178" s="144"/>
      <c r="SZ178" s="144"/>
      <c r="TA178" s="144"/>
      <c r="TB178" s="144"/>
      <c r="TC178" s="144"/>
      <c r="TD178" s="144"/>
      <c r="TE178" s="144"/>
      <c r="TF178" s="144"/>
      <c r="TG178" s="144"/>
      <c r="TH178" s="144"/>
      <c r="TI178" s="144"/>
      <c r="TJ178" s="144"/>
      <c r="TK178" s="144"/>
      <c r="TL178" s="144"/>
      <c r="TM178" s="144"/>
      <c r="TN178" s="144"/>
      <c r="TO178" s="144"/>
      <c r="TP178" s="144"/>
      <c r="TQ178" s="144"/>
      <c r="TR178" s="144"/>
      <c r="TS178" s="144"/>
      <c r="TT178" s="144"/>
      <c r="TU178" s="144"/>
      <c r="TV178" s="144"/>
      <c r="TW178" s="144"/>
      <c r="TX178" s="144"/>
      <c r="TY178" s="144"/>
      <c r="TZ178" s="144"/>
      <c r="UA178" s="144"/>
      <c r="UB178" s="144"/>
      <c r="UC178" s="144"/>
      <c r="UD178" s="144"/>
      <c r="UE178" s="144"/>
      <c r="UF178" s="144"/>
      <c r="UG178" s="144"/>
      <c r="UH178" s="144"/>
      <c r="UI178" s="144"/>
      <c r="UJ178" s="144"/>
      <c r="UK178" s="144"/>
      <c r="UL178" s="144"/>
      <c r="UM178" s="144"/>
      <c r="UN178" s="144"/>
      <c r="UO178" s="144"/>
      <c r="UP178" s="144"/>
      <c r="UQ178" s="144"/>
      <c r="UR178" s="144"/>
      <c r="US178" s="144"/>
      <c r="UT178" s="144"/>
      <c r="UU178" s="144"/>
      <c r="UV178" s="144"/>
      <c r="UW178" s="144"/>
      <c r="UX178" s="144"/>
      <c r="UY178" s="144"/>
      <c r="UZ178" s="144"/>
      <c r="VA178" s="144"/>
      <c r="VB178" s="144"/>
      <c r="VC178" s="144"/>
      <c r="VD178" s="144"/>
      <c r="VE178" s="144"/>
      <c r="VF178" s="144"/>
    </row>
    <row r="179" spans="1:578" s="208" customFormat="1" ht="15.75" customHeight="1" x14ac:dyDescent="0.25">
      <c r="A179" s="449">
        <v>32</v>
      </c>
      <c r="B179" s="450" t="s">
        <v>59</v>
      </c>
      <c r="C179" s="464"/>
      <c r="D179" s="464"/>
      <c r="E179" s="464"/>
      <c r="F179" s="464"/>
      <c r="G179" s="464"/>
      <c r="H179" s="464"/>
      <c r="I179" s="464"/>
      <c r="J179" s="464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  <c r="CB179" s="144"/>
      <c r="CC179" s="144"/>
      <c r="CD179" s="144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  <c r="EV179" s="144"/>
      <c r="EW179" s="144"/>
      <c r="EX179" s="144"/>
      <c r="EY179" s="144"/>
      <c r="EZ179" s="144"/>
      <c r="FA179" s="144"/>
      <c r="FB179" s="144"/>
      <c r="FC179" s="144"/>
      <c r="FD179" s="144"/>
      <c r="FE179" s="144"/>
      <c r="FF179" s="144"/>
      <c r="FG179" s="144"/>
      <c r="FH179" s="144"/>
      <c r="FI179" s="144"/>
      <c r="FJ179" s="144"/>
      <c r="FK179" s="144"/>
      <c r="FL179" s="144"/>
      <c r="FM179" s="144"/>
      <c r="FN179" s="144"/>
      <c r="FO179" s="144"/>
      <c r="FP179" s="144"/>
      <c r="FQ179" s="144"/>
      <c r="FR179" s="144"/>
      <c r="FS179" s="144"/>
      <c r="FT179" s="144"/>
      <c r="FU179" s="144"/>
      <c r="FV179" s="144"/>
      <c r="FW179" s="144"/>
      <c r="FX179" s="144"/>
      <c r="FY179" s="144"/>
      <c r="FZ179" s="144"/>
      <c r="GA179" s="144"/>
      <c r="GB179" s="144"/>
      <c r="GC179" s="144"/>
      <c r="GD179" s="144"/>
      <c r="GE179" s="144"/>
      <c r="GF179" s="144"/>
      <c r="GG179" s="144"/>
      <c r="GH179" s="144"/>
      <c r="GI179" s="144"/>
      <c r="GJ179" s="144"/>
      <c r="GK179" s="144"/>
      <c r="GL179" s="144"/>
      <c r="GM179" s="144"/>
      <c r="GN179" s="144"/>
      <c r="GO179" s="144"/>
      <c r="GP179" s="144"/>
      <c r="GQ179" s="144"/>
      <c r="GR179" s="144"/>
      <c r="GS179" s="144"/>
      <c r="GT179" s="144"/>
      <c r="GU179" s="144"/>
      <c r="GV179" s="144"/>
      <c r="GW179" s="144"/>
      <c r="GX179" s="144"/>
      <c r="GY179" s="144"/>
      <c r="GZ179" s="144"/>
      <c r="HA179" s="144"/>
      <c r="HB179" s="144"/>
      <c r="HC179" s="144"/>
      <c r="HD179" s="144"/>
      <c r="HE179" s="144"/>
      <c r="HF179" s="144"/>
      <c r="HG179" s="144"/>
      <c r="HH179" s="144"/>
      <c r="HI179" s="144"/>
      <c r="HJ179" s="144"/>
      <c r="HK179" s="144"/>
      <c r="HL179" s="144"/>
      <c r="HM179" s="144"/>
      <c r="HN179" s="144"/>
      <c r="HO179" s="144"/>
      <c r="HP179" s="144"/>
      <c r="HQ179" s="144"/>
      <c r="HR179" s="144"/>
      <c r="HS179" s="144"/>
      <c r="HT179" s="144"/>
      <c r="HU179" s="144"/>
      <c r="HV179" s="144"/>
      <c r="HW179" s="144"/>
      <c r="HX179" s="144"/>
      <c r="HY179" s="144"/>
      <c r="HZ179" s="144"/>
      <c r="IA179" s="144"/>
      <c r="IB179" s="144"/>
      <c r="IC179" s="144"/>
      <c r="ID179" s="144"/>
      <c r="IE179" s="144"/>
      <c r="IF179" s="144"/>
      <c r="IG179" s="144"/>
      <c r="IH179" s="144"/>
      <c r="II179" s="144"/>
      <c r="IJ179" s="144"/>
      <c r="IK179" s="144"/>
      <c r="IL179" s="144"/>
      <c r="IM179" s="144"/>
      <c r="IN179" s="144"/>
      <c r="IO179" s="144"/>
      <c r="IP179" s="144"/>
      <c r="IQ179" s="144"/>
      <c r="IR179" s="144"/>
      <c r="IS179" s="144"/>
      <c r="IT179" s="144"/>
      <c r="IU179" s="144"/>
      <c r="IV179" s="144"/>
      <c r="IW179" s="144"/>
      <c r="IX179" s="144"/>
      <c r="IY179" s="144"/>
      <c r="IZ179" s="144"/>
      <c r="JA179" s="144"/>
      <c r="JB179" s="144"/>
      <c r="JC179" s="144"/>
      <c r="JD179" s="144"/>
      <c r="JE179" s="144"/>
      <c r="JF179" s="144"/>
      <c r="JG179" s="144"/>
      <c r="JH179" s="144"/>
      <c r="JI179" s="144"/>
      <c r="JJ179" s="144"/>
      <c r="JK179" s="144"/>
      <c r="JL179" s="144"/>
      <c r="JM179" s="144"/>
      <c r="JN179" s="144"/>
      <c r="JO179" s="144"/>
      <c r="JP179" s="144"/>
      <c r="JQ179" s="144"/>
      <c r="JR179" s="144"/>
      <c r="JS179" s="144"/>
      <c r="JT179" s="144"/>
      <c r="JU179" s="144"/>
      <c r="JV179" s="144"/>
      <c r="JW179" s="144"/>
      <c r="JX179" s="144"/>
      <c r="JY179" s="144"/>
      <c r="JZ179" s="144"/>
      <c r="KA179" s="144"/>
      <c r="KB179" s="144"/>
      <c r="KC179" s="144"/>
      <c r="KD179" s="144"/>
      <c r="KE179" s="144"/>
      <c r="KF179" s="144"/>
      <c r="KG179" s="144"/>
      <c r="KH179" s="144"/>
      <c r="KI179" s="144"/>
      <c r="KJ179" s="144"/>
      <c r="KK179" s="144"/>
      <c r="KL179" s="144"/>
      <c r="KM179" s="144"/>
      <c r="KN179" s="144"/>
      <c r="KO179" s="144"/>
      <c r="KP179" s="144"/>
      <c r="KQ179" s="144"/>
      <c r="KR179" s="144"/>
      <c r="KS179" s="144"/>
      <c r="KT179" s="144"/>
      <c r="KU179" s="144"/>
      <c r="KV179" s="144"/>
      <c r="KW179" s="144"/>
      <c r="KX179" s="144"/>
      <c r="KY179" s="144"/>
      <c r="KZ179" s="144"/>
      <c r="LA179" s="144"/>
      <c r="LB179" s="144"/>
      <c r="LC179" s="144"/>
      <c r="LD179" s="144"/>
      <c r="LE179" s="144"/>
      <c r="LF179" s="144"/>
      <c r="LG179" s="144"/>
      <c r="LH179" s="144"/>
      <c r="LI179" s="144"/>
      <c r="LJ179" s="144"/>
      <c r="LK179" s="144"/>
      <c r="LL179" s="144"/>
      <c r="LM179" s="144"/>
      <c r="LN179" s="144"/>
      <c r="LO179" s="144"/>
      <c r="LP179" s="144"/>
      <c r="LQ179" s="144"/>
      <c r="LR179" s="144"/>
      <c r="LS179" s="144"/>
      <c r="LT179" s="144"/>
      <c r="LU179" s="144"/>
      <c r="LV179" s="144"/>
      <c r="LW179" s="144"/>
      <c r="LX179" s="144"/>
      <c r="LY179" s="144"/>
      <c r="LZ179" s="144"/>
      <c r="MA179" s="144"/>
      <c r="MB179" s="144"/>
      <c r="MC179" s="144"/>
      <c r="MD179" s="144"/>
      <c r="ME179" s="144"/>
      <c r="MF179" s="144"/>
      <c r="MG179" s="144"/>
      <c r="MH179" s="144"/>
      <c r="MI179" s="144"/>
      <c r="MJ179" s="144"/>
      <c r="MK179" s="144"/>
      <c r="ML179" s="144"/>
      <c r="MM179" s="144"/>
      <c r="MN179" s="144"/>
      <c r="MO179" s="144"/>
      <c r="MP179" s="144"/>
      <c r="MQ179" s="144"/>
      <c r="MR179" s="144"/>
      <c r="MS179" s="144"/>
      <c r="MT179" s="144"/>
      <c r="MU179" s="144"/>
      <c r="MV179" s="144"/>
      <c r="MW179" s="144"/>
      <c r="MX179" s="144"/>
      <c r="MY179" s="144"/>
      <c r="MZ179" s="144"/>
      <c r="NA179" s="144"/>
      <c r="NB179" s="144"/>
      <c r="NC179" s="144"/>
      <c r="ND179" s="144"/>
      <c r="NE179" s="144"/>
      <c r="NF179" s="144"/>
      <c r="NG179" s="144"/>
      <c r="NH179" s="144"/>
      <c r="NI179" s="144"/>
      <c r="NJ179" s="144"/>
      <c r="NK179" s="144"/>
      <c r="NL179" s="144"/>
      <c r="NM179" s="144"/>
      <c r="NN179" s="144"/>
      <c r="NO179" s="144"/>
      <c r="NP179" s="144"/>
      <c r="NQ179" s="144"/>
      <c r="NR179" s="144"/>
      <c r="NS179" s="144"/>
      <c r="NT179" s="144"/>
      <c r="NU179" s="144"/>
      <c r="NV179" s="144"/>
      <c r="NW179" s="144"/>
      <c r="NX179" s="144"/>
      <c r="NY179" s="144"/>
      <c r="NZ179" s="144"/>
      <c r="OA179" s="144"/>
      <c r="OB179" s="144"/>
      <c r="OC179" s="144"/>
      <c r="OD179" s="144"/>
      <c r="OE179" s="144"/>
      <c r="OF179" s="144"/>
      <c r="OG179" s="144"/>
      <c r="OH179" s="144"/>
      <c r="OI179" s="144"/>
      <c r="OJ179" s="144"/>
      <c r="OK179" s="144"/>
      <c r="OL179" s="144"/>
      <c r="OM179" s="144"/>
      <c r="ON179" s="144"/>
      <c r="OO179" s="144"/>
      <c r="OP179" s="144"/>
      <c r="OQ179" s="144"/>
      <c r="OR179" s="144"/>
      <c r="OS179" s="144"/>
      <c r="OT179" s="144"/>
      <c r="OU179" s="144"/>
      <c r="OV179" s="144"/>
      <c r="OW179" s="144"/>
      <c r="OX179" s="144"/>
      <c r="OY179" s="144"/>
      <c r="OZ179" s="144"/>
      <c r="PA179" s="144"/>
      <c r="PB179" s="144"/>
      <c r="PC179" s="144"/>
      <c r="PD179" s="144"/>
      <c r="PE179" s="144"/>
      <c r="PF179" s="144"/>
      <c r="PG179" s="144"/>
      <c r="PH179" s="144"/>
      <c r="PI179" s="144"/>
      <c r="PJ179" s="144"/>
      <c r="PK179" s="144"/>
      <c r="PL179" s="144"/>
      <c r="PM179" s="144"/>
      <c r="PN179" s="144"/>
      <c r="PO179" s="144"/>
      <c r="PP179" s="144"/>
      <c r="PQ179" s="144"/>
      <c r="PR179" s="144"/>
      <c r="PS179" s="144"/>
      <c r="PT179" s="144"/>
      <c r="PU179" s="144"/>
      <c r="PV179" s="144"/>
      <c r="PW179" s="144"/>
      <c r="PX179" s="144"/>
      <c r="PY179" s="144"/>
      <c r="PZ179" s="144"/>
      <c r="QA179" s="144"/>
      <c r="QB179" s="144"/>
      <c r="QC179" s="144"/>
      <c r="QD179" s="144"/>
      <c r="QE179" s="144"/>
      <c r="QF179" s="144"/>
      <c r="QG179" s="144"/>
      <c r="QH179" s="144"/>
      <c r="QI179" s="144"/>
      <c r="QJ179" s="144"/>
      <c r="QK179" s="144"/>
      <c r="QL179" s="144"/>
      <c r="QM179" s="144"/>
      <c r="QN179" s="144"/>
      <c r="QO179" s="144"/>
      <c r="QP179" s="144"/>
      <c r="QQ179" s="144"/>
      <c r="QR179" s="144"/>
      <c r="QS179" s="144"/>
      <c r="QT179" s="144"/>
      <c r="QU179" s="144"/>
      <c r="QV179" s="144"/>
      <c r="QW179" s="144"/>
      <c r="QX179" s="144"/>
      <c r="QY179" s="144"/>
      <c r="QZ179" s="144"/>
      <c r="RA179" s="144"/>
      <c r="RB179" s="144"/>
      <c r="RC179" s="144"/>
      <c r="RD179" s="144"/>
      <c r="RE179" s="144"/>
      <c r="RF179" s="144"/>
      <c r="RG179" s="144"/>
      <c r="RH179" s="144"/>
      <c r="RI179" s="144"/>
      <c r="RJ179" s="144"/>
      <c r="RK179" s="144"/>
      <c r="RL179" s="144"/>
      <c r="RM179" s="144"/>
      <c r="RN179" s="144"/>
      <c r="RO179" s="144"/>
      <c r="RP179" s="144"/>
      <c r="RQ179" s="144"/>
      <c r="RR179" s="144"/>
      <c r="RS179" s="144"/>
      <c r="RT179" s="144"/>
      <c r="RU179" s="144"/>
      <c r="RV179" s="144"/>
      <c r="RW179" s="144"/>
      <c r="RX179" s="144"/>
      <c r="RY179" s="144"/>
      <c r="RZ179" s="144"/>
      <c r="SA179" s="144"/>
      <c r="SB179" s="144"/>
      <c r="SC179" s="144"/>
      <c r="SD179" s="144"/>
      <c r="SE179" s="144"/>
      <c r="SF179" s="144"/>
      <c r="SG179" s="144"/>
      <c r="SH179" s="144"/>
      <c r="SI179" s="144"/>
      <c r="SJ179" s="144"/>
      <c r="SK179" s="144"/>
      <c r="SL179" s="144"/>
      <c r="SM179" s="144"/>
      <c r="SN179" s="144"/>
      <c r="SO179" s="144"/>
      <c r="SP179" s="144"/>
      <c r="SQ179" s="144"/>
      <c r="SR179" s="144"/>
      <c r="SS179" s="144"/>
      <c r="ST179" s="144"/>
      <c r="SU179" s="144"/>
      <c r="SV179" s="144"/>
      <c r="SW179" s="144"/>
      <c r="SX179" s="144"/>
      <c r="SY179" s="144"/>
      <c r="SZ179" s="144"/>
      <c r="TA179" s="144"/>
      <c r="TB179" s="144"/>
      <c r="TC179" s="144"/>
      <c r="TD179" s="144"/>
      <c r="TE179" s="144"/>
      <c r="TF179" s="144"/>
      <c r="TG179" s="144"/>
      <c r="TH179" s="144"/>
      <c r="TI179" s="144"/>
      <c r="TJ179" s="144"/>
      <c r="TK179" s="144"/>
      <c r="TL179" s="144"/>
      <c r="TM179" s="144"/>
      <c r="TN179" s="144"/>
      <c r="TO179" s="144"/>
      <c r="TP179" s="144"/>
      <c r="TQ179" s="144"/>
      <c r="TR179" s="144"/>
      <c r="TS179" s="144"/>
      <c r="TT179" s="144"/>
      <c r="TU179" s="144"/>
      <c r="TV179" s="144"/>
      <c r="TW179" s="144"/>
      <c r="TX179" s="144"/>
      <c r="TY179" s="144"/>
      <c r="TZ179" s="144"/>
      <c r="UA179" s="144"/>
      <c r="UB179" s="144"/>
      <c r="UC179" s="144"/>
      <c r="UD179" s="144"/>
      <c r="UE179" s="144"/>
      <c r="UF179" s="144"/>
      <c r="UG179" s="144"/>
      <c r="UH179" s="144"/>
      <c r="UI179" s="144"/>
      <c r="UJ179" s="144"/>
      <c r="UK179" s="144"/>
      <c r="UL179" s="144"/>
      <c r="UM179" s="144"/>
      <c r="UN179" s="144"/>
      <c r="UO179" s="144"/>
      <c r="UP179" s="144"/>
      <c r="UQ179" s="144"/>
      <c r="UR179" s="144"/>
      <c r="US179" s="144"/>
      <c r="UT179" s="144"/>
      <c r="UU179" s="144"/>
      <c r="UV179" s="144"/>
      <c r="UW179" s="144"/>
      <c r="UX179" s="144"/>
      <c r="UY179" s="144"/>
      <c r="UZ179" s="144"/>
      <c r="VA179" s="144"/>
      <c r="VB179" s="144"/>
      <c r="VC179" s="144"/>
      <c r="VD179" s="144"/>
      <c r="VE179" s="144"/>
      <c r="VF179" s="144"/>
    </row>
    <row r="180" spans="1:578" s="208" customFormat="1" ht="15.75" customHeight="1" x14ac:dyDescent="0.25">
      <c r="A180" s="451">
        <v>3212</v>
      </c>
      <c r="B180" s="452" t="s">
        <v>111</v>
      </c>
      <c r="C180" s="464"/>
      <c r="D180" s="464"/>
      <c r="E180" s="464">
        <v>797</v>
      </c>
      <c r="F180" s="464">
        <v>797</v>
      </c>
      <c r="G180" s="464">
        <v>797</v>
      </c>
      <c r="H180" s="464">
        <v>797</v>
      </c>
      <c r="I180" s="464">
        <v>797</v>
      </c>
      <c r="J180" s="464">
        <v>797</v>
      </c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  <c r="GN180" s="144"/>
      <c r="GO180" s="144"/>
      <c r="GP180" s="144"/>
      <c r="GQ180" s="144"/>
      <c r="GR180" s="144"/>
      <c r="GS180" s="144"/>
      <c r="GT180" s="144"/>
      <c r="GU180" s="144"/>
      <c r="GV180" s="144"/>
      <c r="GW180" s="144"/>
      <c r="GX180" s="144"/>
      <c r="GY180" s="144"/>
      <c r="GZ180" s="144"/>
      <c r="HA180" s="144"/>
      <c r="HB180" s="144"/>
      <c r="HC180" s="144"/>
      <c r="HD180" s="144"/>
      <c r="HE180" s="144"/>
      <c r="HF180" s="144"/>
      <c r="HG180" s="144"/>
      <c r="HH180" s="144"/>
      <c r="HI180" s="144"/>
      <c r="HJ180" s="144"/>
      <c r="HK180" s="144"/>
      <c r="HL180" s="144"/>
      <c r="HM180" s="144"/>
      <c r="HN180" s="144"/>
      <c r="HO180" s="144"/>
      <c r="HP180" s="144"/>
      <c r="HQ180" s="144"/>
      <c r="HR180" s="144"/>
      <c r="HS180" s="144"/>
      <c r="HT180" s="144"/>
      <c r="HU180" s="144"/>
      <c r="HV180" s="144"/>
      <c r="HW180" s="144"/>
      <c r="HX180" s="144"/>
      <c r="HY180" s="144"/>
      <c r="HZ180" s="144"/>
      <c r="IA180" s="144"/>
      <c r="IB180" s="144"/>
      <c r="IC180" s="144"/>
      <c r="ID180" s="144"/>
      <c r="IE180" s="144"/>
      <c r="IF180" s="144"/>
      <c r="IG180" s="144"/>
      <c r="IH180" s="144"/>
      <c r="II180" s="144"/>
      <c r="IJ180" s="144"/>
      <c r="IK180" s="144"/>
      <c r="IL180" s="144"/>
      <c r="IM180" s="144"/>
      <c r="IN180" s="144"/>
      <c r="IO180" s="144"/>
      <c r="IP180" s="144"/>
      <c r="IQ180" s="144"/>
      <c r="IR180" s="144"/>
      <c r="IS180" s="144"/>
      <c r="IT180" s="144"/>
      <c r="IU180" s="144"/>
      <c r="IV180" s="144"/>
      <c r="IW180" s="144"/>
      <c r="IX180" s="144"/>
      <c r="IY180" s="144"/>
      <c r="IZ180" s="144"/>
      <c r="JA180" s="144"/>
      <c r="JB180" s="144"/>
      <c r="JC180" s="144"/>
      <c r="JD180" s="144"/>
      <c r="JE180" s="144"/>
      <c r="JF180" s="144"/>
      <c r="JG180" s="144"/>
      <c r="JH180" s="144"/>
      <c r="JI180" s="144"/>
      <c r="JJ180" s="144"/>
      <c r="JK180" s="144"/>
      <c r="JL180" s="144"/>
      <c r="JM180" s="144"/>
      <c r="JN180" s="144"/>
      <c r="JO180" s="144"/>
      <c r="JP180" s="144"/>
      <c r="JQ180" s="144"/>
      <c r="JR180" s="144"/>
      <c r="JS180" s="144"/>
      <c r="JT180" s="144"/>
      <c r="JU180" s="144"/>
      <c r="JV180" s="144"/>
      <c r="JW180" s="144"/>
      <c r="JX180" s="144"/>
      <c r="JY180" s="144"/>
      <c r="JZ180" s="144"/>
      <c r="KA180" s="144"/>
      <c r="KB180" s="144"/>
      <c r="KC180" s="144"/>
      <c r="KD180" s="144"/>
      <c r="KE180" s="144"/>
      <c r="KF180" s="144"/>
      <c r="KG180" s="144"/>
      <c r="KH180" s="144"/>
      <c r="KI180" s="144"/>
      <c r="KJ180" s="144"/>
      <c r="KK180" s="144"/>
      <c r="KL180" s="144"/>
      <c r="KM180" s="144"/>
      <c r="KN180" s="144"/>
      <c r="KO180" s="144"/>
      <c r="KP180" s="144"/>
      <c r="KQ180" s="144"/>
      <c r="KR180" s="144"/>
      <c r="KS180" s="144"/>
      <c r="KT180" s="144"/>
      <c r="KU180" s="144"/>
      <c r="KV180" s="144"/>
      <c r="KW180" s="144"/>
      <c r="KX180" s="144"/>
      <c r="KY180" s="144"/>
      <c r="KZ180" s="144"/>
      <c r="LA180" s="144"/>
      <c r="LB180" s="144"/>
      <c r="LC180" s="144"/>
      <c r="LD180" s="144"/>
      <c r="LE180" s="144"/>
      <c r="LF180" s="144"/>
      <c r="LG180" s="144"/>
      <c r="LH180" s="144"/>
      <c r="LI180" s="144"/>
      <c r="LJ180" s="144"/>
      <c r="LK180" s="144"/>
      <c r="LL180" s="144"/>
      <c r="LM180" s="144"/>
      <c r="LN180" s="144"/>
      <c r="LO180" s="144"/>
      <c r="LP180" s="144"/>
      <c r="LQ180" s="144"/>
      <c r="LR180" s="144"/>
      <c r="LS180" s="144"/>
      <c r="LT180" s="144"/>
      <c r="LU180" s="144"/>
      <c r="LV180" s="144"/>
      <c r="LW180" s="144"/>
      <c r="LX180" s="144"/>
      <c r="LY180" s="144"/>
      <c r="LZ180" s="144"/>
      <c r="MA180" s="144"/>
      <c r="MB180" s="144"/>
      <c r="MC180" s="144"/>
      <c r="MD180" s="144"/>
      <c r="ME180" s="144"/>
      <c r="MF180" s="144"/>
      <c r="MG180" s="144"/>
      <c r="MH180" s="144"/>
      <c r="MI180" s="144"/>
      <c r="MJ180" s="144"/>
      <c r="MK180" s="144"/>
      <c r="ML180" s="144"/>
      <c r="MM180" s="144"/>
      <c r="MN180" s="144"/>
      <c r="MO180" s="144"/>
      <c r="MP180" s="144"/>
      <c r="MQ180" s="144"/>
      <c r="MR180" s="144"/>
      <c r="MS180" s="144"/>
      <c r="MT180" s="144"/>
      <c r="MU180" s="144"/>
      <c r="MV180" s="144"/>
      <c r="MW180" s="144"/>
      <c r="MX180" s="144"/>
      <c r="MY180" s="144"/>
      <c r="MZ180" s="144"/>
      <c r="NA180" s="144"/>
      <c r="NB180" s="144"/>
      <c r="NC180" s="144"/>
      <c r="ND180" s="144"/>
      <c r="NE180" s="144"/>
      <c r="NF180" s="144"/>
      <c r="NG180" s="144"/>
      <c r="NH180" s="144"/>
      <c r="NI180" s="144"/>
      <c r="NJ180" s="144"/>
      <c r="NK180" s="144"/>
      <c r="NL180" s="144"/>
      <c r="NM180" s="144"/>
      <c r="NN180" s="144"/>
      <c r="NO180" s="144"/>
      <c r="NP180" s="144"/>
      <c r="NQ180" s="144"/>
      <c r="NR180" s="144"/>
      <c r="NS180" s="144"/>
      <c r="NT180" s="144"/>
      <c r="NU180" s="144"/>
      <c r="NV180" s="144"/>
      <c r="NW180" s="144"/>
      <c r="NX180" s="144"/>
      <c r="NY180" s="144"/>
      <c r="NZ180" s="144"/>
      <c r="OA180" s="144"/>
      <c r="OB180" s="144"/>
      <c r="OC180" s="144"/>
      <c r="OD180" s="144"/>
      <c r="OE180" s="144"/>
      <c r="OF180" s="144"/>
      <c r="OG180" s="144"/>
      <c r="OH180" s="144"/>
      <c r="OI180" s="144"/>
      <c r="OJ180" s="144"/>
      <c r="OK180" s="144"/>
      <c r="OL180" s="144"/>
      <c r="OM180" s="144"/>
      <c r="ON180" s="144"/>
      <c r="OO180" s="144"/>
      <c r="OP180" s="144"/>
      <c r="OQ180" s="144"/>
      <c r="OR180" s="144"/>
      <c r="OS180" s="144"/>
      <c r="OT180" s="144"/>
      <c r="OU180" s="144"/>
      <c r="OV180" s="144"/>
      <c r="OW180" s="144"/>
      <c r="OX180" s="144"/>
      <c r="OY180" s="144"/>
      <c r="OZ180" s="144"/>
      <c r="PA180" s="144"/>
      <c r="PB180" s="144"/>
      <c r="PC180" s="144"/>
      <c r="PD180" s="144"/>
      <c r="PE180" s="144"/>
      <c r="PF180" s="144"/>
      <c r="PG180" s="144"/>
      <c r="PH180" s="144"/>
      <c r="PI180" s="144"/>
      <c r="PJ180" s="144"/>
      <c r="PK180" s="144"/>
      <c r="PL180" s="144"/>
      <c r="PM180" s="144"/>
      <c r="PN180" s="144"/>
      <c r="PO180" s="144"/>
      <c r="PP180" s="144"/>
      <c r="PQ180" s="144"/>
      <c r="PR180" s="144"/>
      <c r="PS180" s="144"/>
      <c r="PT180" s="144"/>
      <c r="PU180" s="144"/>
      <c r="PV180" s="144"/>
      <c r="PW180" s="144"/>
      <c r="PX180" s="144"/>
      <c r="PY180" s="144"/>
      <c r="PZ180" s="144"/>
      <c r="QA180" s="144"/>
      <c r="QB180" s="144"/>
      <c r="QC180" s="144"/>
      <c r="QD180" s="144"/>
      <c r="QE180" s="144"/>
      <c r="QF180" s="144"/>
      <c r="QG180" s="144"/>
      <c r="QH180" s="144"/>
      <c r="QI180" s="144"/>
      <c r="QJ180" s="144"/>
      <c r="QK180" s="144"/>
      <c r="QL180" s="144"/>
      <c r="QM180" s="144"/>
      <c r="QN180" s="144"/>
      <c r="QO180" s="144"/>
      <c r="QP180" s="144"/>
      <c r="QQ180" s="144"/>
      <c r="QR180" s="144"/>
      <c r="QS180" s="144"/>
      <c r="QT180" s="144"/>
      <c r="QU180" s="144"/>
      <c r="QV180" s="144"/>
      <c r="QW180" s="144"/>
      <c r="QX180" s="144"/>
      <c r="QY180" s="144"/>
      <c r="QZ180" s="144"/>
      <c r="RA180" s="144"/>
      <c r="RB180" s="144"/>
      <c r="RC180" s="144"/>
      <c r="RD180" s="144"/>
      <c r="RE180" s="144"/>
      <c r="RF180" s="144"/>
      <c r="RG180" s="144"/>
      <c r="RH180" s="144"/>
      <c r="RI180" s="144"/>
      <c r="RJ180" s="144"/>
      <c r="RK180" s="144"/>
      <c r="RL180" s="144"/>
      <c r="RM180" s="144"/>
      <c r="RN180" s="144"/>
      <c r="RO180" s="144"/>
      <c r="RP180" s="144"/>
      <c r="RQ180" s="144"/>
      <c r="RR180" s="144"/>
      <c r="RS180" s="144"/>
      <c r="RT180" s="144"/>
      <c r="RU180" s="144"/>
      <c r="RV180" s="144"/>
      <c r="RW180" s="144"/>
      <c r="RX180" s="144"/>
      <c r="RY180" s="144"/>
      <c r="RZ180" s="144"/>
      <c r="SA180" s="144"/>
      <c r="SB180" s="144"/>
      <c r="SC180" s="144"/>
      <c r="SD180" s="144"/>
      <c r="SE180" s="144"/>
      <c r="SF180" s="144"/>
      <c r="SG180" s="144"/>
      <c r="SH180" s="144"/>
      <c r="SI180" s="144"/>
      <c r="SJ180" s="144"/>
      <c r="SK180" s="144"/>
      <c r="SL180" s="144"/>
      <c r="SM180" s="144"/>
      <c r="SN180" s="144"/>
      <c r="SO180" s="144"/>
      <c r="SP180" s="144"/>
      <c r="SQ180" s="144"/>
      <c r="SR180" s="144"/>
      <c r="SS180" s="144"/>
      <c r="ST180" s="144"/>
      <c r="SU180" s="144"/>
      <c r="SV180" s="144"/>
      <c r="SW180" s="144"/>
      <c r="SX180" s="144"/>
      <c r="SY180" s="144"/>
      <c r="SZ180" s="144"/>
      <c r="TA180" s="144"/>
      <c r="TB180" s="144"/>
      <c r="TC180" s="144"/>
      <c r="TD180" s="144"/>
      <c r="TE180" s="144"/>
      <c r="TF180" s="144"/>
      <c r="TG180" s="144"/>
      <c r="TH180" s="144"/>
      <c r="TI180" s="144"/>
      <c r="TJ180" s="144"/>
      <c r="TK180" s="144"/>
      <c r="TL180" s="144"/>
      <c r="TM180" s="144"/>
      <c r="TN180" s="144"/>
      <c r="TO180" s="144"/>
      <c r="TP180" s="144"/>
      <c r="TQ180" s="144"/>
      <c r="TR180" s="144"/>
      <c r="TS180" s="144"/>
      <c r="TT180" s="144"/>
      <c r="TU180" s="144"/>
      <c r="TV180" s="144"/>
      <c r="TW180" s="144"/>
      <c r="TX180" s="144"/>
      <c r="TY180" s="144"/>
      <c r="TZ180" s="144"/>
      <c r="UA180" s="144"/>
      <c r="UB180" s="144"/>
      <c r="UC180" s="144"/>
      <c r="UD180" s="144"/>
      <c r="UE180" s="144"/>
      <c r="UF180" s="144"/>
      <c r="UG180" s="144"/>
      <c r="UH180" s="144"/>
      <c r="UI180" s="144"/>
      <c r="UJ180" s="144"/>
      <c r="UK180" s="144"/>
      <c r="UL180" s="144"/>
      <c r="UM180" s="144"/>
      <c r="UN180" s="144"/>
      <c r="UO180" s="144"/>
      <c r="UP180" s="144"/>
      <c r="UQ180" s="144"/>
      <c r="UR180" s="144"/>
      <c r="US180" s="144"/>
      <c r="UT180" s="144"/>
      <c r="UU180" s="144"/>
      <c r="UV180" s="144"/>
      <c r="UW180" s="144"/>
      <c r="UX180" s="144"/>
      <c r="UY180" s="144"/>
      <c r="UZ180" s="144"/>
      <c r="VA180" s="144"/>
      <c r="VB180" s="144"/>
      <c r="VC180" s="144"/>
      <c r="VD180" s="144"/>
      <c r="VE180" s="144"/>
      <c r="VF180" s="144"/>
    </row>
    <row r="181" spans="1:578" s="164" customFormat="1" ht="15.75" customHeight="1" x14ac:dyDescent="0.2">
      <c r="A181" s="164">
        <v>52</v>
      </c>
      <c r="B181" s="164" t="s">
        <v>70</v>
      </c>
      <c r="C181" s="165">
        <v>19901</v>
      </c>
      <c r="D181" s="165">
        <v>22336</v>
      </c>
      <c r="E181" s="165">
        <v>13382</v>
      </c>
      <c r="F181" s="165">
        <v>13382</v>
      </c>
      <c r="G181" s="165">
        <v>13382</v>
      </c>
      <c r="H181" s="165">
        <v>13382</v>
      </c>
      <c r="I181" s="165">
        <v>13382</v>
      </c>
      <c r="J181" s="165">
        <v>13382</v>
      </c>
      <c r="K181" s="457"/>
      <c r="L181" s="457"/>
      <c r="M181" s="457"/>
      <c r="N181" s="457"/>
      <c r="O181" s="457"/>
      <c r="P181" s="457"/>
      <c r="Q181" s="457"/>
      <c r="R181" s="457"/>
      <c r="S181" s="457"/>
      <c r="T181" s="457"/>
      <c r="U181" s="457"/>
      <c r="V181" s="457"/>
      <c r="W181" s="457"/>
      <c r="X181" s="455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136"/>
      <c r="GD181" s="136"/>
      <c r="GE181" s="136"/>
      <c r="GF181" s="136"/>
      <c r="GG181" s="136"/>
      <c r="GH181" s="136"/>
      <c r="GI181" s="136"/>
      <c r="GJ181" s="136"/>
      <c r="GK181" s="136"/>
      <c r="GL181" s="136"/>
      <c r="GM181" s="136"/>
      <c r="GN181" s="136"/>
      <c r="GO181" s="136"/>
      <c r="GP181" s="136"/>
      <c r="GQ181" s="136"/>
      <c r="GR181" s="136"/>
      <c r="GS181" s="136"/>
      <c r="GT181" s="136"/>
      <c r="GU181" s="136"/>
      <c r="GV181" s="136"/>
      <c r="GW181" s="136"/>
      <c r="GX181" s="136"/>
      <c r="GY181" s="136"/>
      <c r="GZ181" s="136"/>
      <c r="HA181" s="136"/>
      <c r="HB181" s="136"/>
      <c r="HC181" s="136"/>
      <c r="HD181" s="136"/>
      <c r="HE181" s="136"/>
      <c r="HF181" s="136"/>
      <c r="HG181" s="136"/>
      <c r="HH181" s="136"/>
      <c r="HI181" s="136"/>
      <c r="HJ181" s="136"/>
      <c r="HK181" s="136"/>
      <c r="HL181" s="136"/>
      <c r="HM181" s="136"/>
      <c r="HN181" s="136"/>
      <c r="HO181" s="136"/>
      <c r="HP181" s="136"/>
      <c r="HQ181" s="136"/>
      <c r="HR181" s="136"/>
      <c r="HS181" s="136"/>
      <c r="HT181" s="136"/>
      <c r="HU181" s="136"/>
      <c r="HV181" s="136"/>
      <c r="HW181" s="136"/>
      <c r="HX181" s="136"/>
      <c r="HY181" s="136"/>
      <c r="HZ181" s="136"/>
      <c r="IA181" s="136"/>
      <c r="IB181" s="136"/>
      <c r="IC181" s="136"/>
      <c r="ID181" s="136"/>
      <c r="IE181" s="136"/>
      <c r="IF181" s="136"/>
      <c r="IG181" s="136"/>
      <c r="IH181" s="136"/>
      <c r="II181" s="136"/>
      <c r="IJ181" s="136"/>
      <c r="IK181" s="136"/>
      <c r="IL181" s="136"/>
      <c r="IM181" s="136"/>
      <c r="IN181" s="136"/>
      <c r="IO181" s="136"/>
      <c r="IP181" s="136"/>
      <c r="IQ181" s="136"/>
      <c r="IR181" s="136"/>
      <c r="IS181" s="136"/>
      <c r="IT181" s="136"/>
      <c r="IU181" s="136"/>
      <c r="IV181" s="136"/>
      <c r="IW181" s="136"/>
      <c r="IX181" s="136"/>
      <c r="IY181" s="136"/>
      <c r="IZ181" s="136"/>
      <c r="JA181" s="136"/>
      <c r="JB181" s="136"/>
      <c r="JC181" s="136"/>
      <c r="JD181" s="136"/>
      <c r="JE181" s="136"/>
      <c r="JF181" s="136"/>
      <c r="JG181" s="136"/>
      <c r="JH181" s="136"/>
      <c r="JI181" s="136"/>
      <c r="JJ181" s="136"/>
      <c r="JK181" s="136"/>
      <c r="JL181" s="136"/>
      <c r="JM181" s="136"/>
      <c r="JN181" s="136"/>
      <c r="JO181" s="136"/>
      <c r="JP181" s="136"/>
      <c r="JQ181" s="136"/>
      <c r="JR181" s="136"/>
      <c r="JS181" s="136"/>
      <c r="JT181" s="136"/>
      <c r="JU181" s="136"/>
      <c r="JV181" s="136"/>
      <c r="JW181" s="136"/>
      <c r="JX181" s="136"/>
      <c r="JY181" s="136"/>
      <c r="JZ181" s="136"/>
      <c r="KA181" s="136"/>
      <c r="KB181" s="136"/>
      <c r="KC181" s="136"/>
      <c r="KD181" s="136"/>
      <c r="KE181" s="136"/>
      <c r="KF181" s="136"/>
      <c r="KG181" s="136"/>
      <c r="KH181" s="136"/>
      <c r="KI181" s="136"/>
      <c r="KJ181" s="136"/>
      <c r="KK181" s="136"/>
      <c r="KL181" s="136"/>
      <c r="KM181" s="136"/>
      <c r="KN181" s="136"/>
      <c r="KO181" s="136"/>
      <c r="KP181" s="136"/>
      <c r="KQ181" s="136"/>
      <c r="KR181" s="136"/>
      <c r="KS181" s="136"/>
      <c r="KT181" s="136"/>
      <c r="KU181" s="136"/>
      <c r="KV181" s="136"/>
      <c r="KW181" s="136"/>
      <c r="KX181" s="136"/>
      <c r="KY181" s="136"/>
      <c r="KZ181" s="136"/>
      <c r="LA181" s="136"/>
      <c r="LB181" s="136"/>
      <c r="LC181" s="136"/>
      <c r="LD181" s="136"/>
      <c r="LE181" s="136"/>
      <c r="LF181" s="136"/>
      <c r="LG181" s="136"/>
      <c r="LH181" s="136"/>
      <c r="LI181" s="136"/>
      <c r="LJ181" s="136"/>
      <c r="LK181" s="136"/>
      <c r="LL181" s="136"/>
      <c r="LM181" s="136"/>
      <c r="LN181" s="136"/>
      <c r="LO181" s="136"/>
      <c r="LP181" s="136"/>
      <c r="LQ181" s="136"/>
      <c r="LR181" s="136"/>
      <c r="LS181" s="136"/>
      <c r="LT181" s="136"/>
      <c r="LU181" s="136"/>
      <c r="LV181" s="136"/>
      <c r="LW181" s="136"/>
      <c r="LX181" s="136"/>
      <c r="LY181" s="136"/>
      <c r="LZ181" s="136"/>
      <c r="MA181" s="136"/>
      <c r="MB181" s="136"/>
      <c r="MC181" s="136"/>
      <c r="MD181" s="136"/>
      <c r="ME181" s="136"/>
      <c r="MF181" s="136"/>
      <c r="MG181" s="136"/>
      <c r="MH181" s="136"/>
      <c r="MI181" s="136"/>
      <c r="MJ181" s="136"/>
      <c r="MK181" s="136"/>
      <c r="ML181" s="136"/>
      <c r="MM181" s="136"/>
      <c r="MN181" s="136"/>
      <c r="MO181" s="136"/>
      <c r="MP181" s="136"/>
      <c r="MQ181" s="136"/>
      <c r="MR181" s="136"/>
      <c r="MS181" s="136"/>
      <c r="MT181" s="136"/>
      <c r="MU181" s="136"/>
      <c r="MV181" s="136"/>
      <c r="MW181" s="136"/>
      <c r="MX181" s="136"/>
      <c r="MY181" s="136"/>
      <c r="MZ181" s="136"/>
      <c r="NA181" s="136"/>
      <c r="NB181" s="136"/>
      <c r="NC181" s="136"/>
      <c r="ND181" s="136"/>
      <c r="NE181" s="136"/>
      <c r="NF181" s="136"/>
      <c r="NG181" s="136"/>
      <c r="NH181" s="136"/>
      <c r="NI181" s="136"/>
      <c r="NJ181" s="136"/>
      <c r="NK181" s="136"/>
      <c r="NL181" s="136"/>
      <c r="NM181" s="136"/>
      <c r="NN181" s="136"/>
      <c r="NO181" s="136"/>
      <c r="NP181" s="136"/>
      <c r="NQ181" s="136"/>
      <c r="NR181" s="136"/>
      <c r="NS181" s="136"/>
      <c r="NT181" s="136"/>
      <c r="NU181" s="136"/>
      <c r="NV181" s="136"/>
      <c r="NW181" s="136"/>
      <c r="NX181" s="136"/>
      <c r="NY181" s="136"/>
      <c r="NZ181" s="136"/>
      <c r="OA181" s="136"/>
      <c r="OB181" s="136"/>
      <c r="OC181" s="136"/>
      <c r="OD181" s="136"/>
      <c r="OE181" s="136"/>
      <c r="OF181" s="136"/>
      <c r="OG181" s="136"/>
      <c r="OH181" s="136"/>
      <c r="OI181" s="136"/>
      <c r="OJ181" s="136"/>
      <c r="OK181" s="136"/>
      <c r="OL181" s="136"/>
      <c r="OM181" s="136"/>
      <c r="ON181" s="136"/>
      <c r="OO181" s="136"/>
      <c r="OP181" s="136"/>
      <c r="OQ181" s="136"/>
      <c r="OR181" s="136"/>
      <c r="OS181" s="136"/>
      <c r="OT181" s="136"/>
      <c r="OU181" s="136"/>
      <c r="OV181" s="136"/>
      <c r="OW181" s="136"/>
      <c r="OX181" s="136"/>
      <c r="OY181" s="136"/>
      <c r="OZ181" s="136"/>
      <c r="PA181" s="136"/>
      <c r="PB181" s="136"/>
      <c r="PC181" s="136"/>
      <c r="PD181" s="136"/>
      <c r="PE181" s="136"/>
      <c r="PF181" s="136"/>
      <c r="PG181" s="136"/>
      <c r="PH181" s="136"/>
      <c r="PI181" s="136"/>
      <c r="PJ181" s="136"/>
      <c r="PK181" s="136"/>
      <c r="PL181" s="136"/>
      <c r="PM181" s="136"/>
      <c r="PN181" s="136"/>
      <c r="PO181" s="136"/>
      <c r="PP181" s="136"/>
      <c r="PQ181" s="136"/>
      <c r="PR181" s="136"/>
      <c r="PS181" s="136"/>
      <c r="PT181" s="136"/>
      <c r="PU181" s="136"/>
      <c r="PV181" s="136"/>
      <c r="PW181" s="136"/>
      <c r="PX181" s="136"/>
      <c r="PY181" s="136"/>
      <c r="PZ181" s="136"/>
      <c r="QA181" s="136"/>
      <c r="QB181" s="136"/>
      <c r="QC181" s="136"/>
      <c r="QD181" s="136"/>
      <c r="QE181" s="136"/>
      <c r="QF181" s="136"/>
      <c r="QG181" s="136"/>
      <c r="QH181" s="136"/>
      <c r="QI181" s="136"/>
      <c r="QJ181" s="136"/>
      <c r="QK181" s="136"/>
      <c r="QL181" s="136"/>
      <c r="QM181" s="136"/>
      <c r="QN181" s="136"/>
      <c r="QO181" s="136"/>
      <c r="QP181" s="136"/>
      <c r="QQ181" s="136"/>
      <c r="QR181" s="136"/>
      <c r="QS181" s="136"/>
      <c r="QT181" s="136"/>
      <c r="QU181" s="136"/>
      <c r="QV181" s="136"/>
      <c r="QW181" s="136"/>
      <c r="QX181" s="136"/>
      <c r="QY181" s="136"/>
      <c r="QZ181" s="136"/>
      <c r="RA181" s="136"/>
      <c r="RB181" s="136"/>
      <c r="RC181" s="136"/>
      <c r="RD181" s="136"/>
      <c r="RE181" s="136"/>
      <c r="RF181" s="136"/>
      <c r="RG181" s="136"/>
      <c r="RH181" s="136"/>
      <c r="RI181" s="136"/>
      <c r="RJ181" s="136"/>
      <c r="RK181" s="136"/>
      <c r="RL181" s="136"/>
      <c r="RM181" s="136"/>
      <c r="RN181" s="136"/>
      <c r="RO181" s="136"/>
      <c r="RP181" s="136"/>
      <c r="RQ181" s="136"/>
      <c r="RR181" s="136"/>
      <c r="RS181" s="136"/>
      <c r="RT181" s="136"/>
      <c r="RU181" s="136"/>
      <c r="RV181" s="136"/>
      <c r="RW181" s="136"/>
      <c r="RX181" s="136"/>
      <c r="RY181" s="136"/>
      <c r="RZ181" s="136"/>
      <c r="SA181" s="136"/>
      <c r="SB181" s="136"/>
      <c r="SC181" s="136"/>
      <c r="SD181" s="136"/>
      <c r="SE181" s="136"/>
      <c r="SF181" s="136"/>
      <c r="SG181" s="136"/>
      <c r="SH181" s="136"/>
      <c r="SI181" s="136"/>
      <c r="SJ181" s="136"/>
      <c r="SK181" s="136"/>
      <c r="SL181" s="136"/>
      <c r="SM181" s="136"/>
      <c r="SN181" s="136"/>
      <c r="SO181" s="136"/>
      <c r="SP181" s="136"/>
      <c r="SQ181" s="136"/>
      <c r="SR181" s="136"/>
      <c r="SS181" s="136"/>
      <c r="ST181" s="136"/>
      <c r="SU181" s="136"/>
      <c r="SV181" s="136"/>
      <c r="SW181" s="136"/>
      <c r="SX181" s="136"/>
      <c r="SY181" s="136"/>
      <c r="SZ181" s="136"/>
      <c r="TA181" s="136"/>
      <c r="TB181" s="136"/>
      <c r="TC181" s="136"/>
      <c r="TD181" s="136"/>
      <c r="TE181" s="136"/>
      <c r="TF181" s="136"/>
      <c r="TG181" s="136"/>
      <c r="TH181" s="136"/>
      <c r="TI181" s="136"/>
      <c r="TJ181" s="136"/>
      <c r="TK181" s="136"/>
      <c r="TL181" s="136"/>
      <c r="TM181" s="136"/>
      <c r="TN181" s="136"/>
      <c r="TO181" s="136"/>
      <c r="TP181" s="136"/>
      <c r="TQ181" s="136"/>
      <c r="TR181" s="136"/>
      <c r="TS181" s="136"/>
      <c r="TT181" s="136"/>
      <c r="TU181" s="136"/>
      <c r="TV181" s="136"/>
      <c r="TW181" s="136"/>
      <c r="TX181" s="136"/>
      <c r="TY181" s="136"/>
      <c r="TZ181" s="136"/>
      <c r="UA181" s="136"/>
      <c r="UB181" s="136"/>
      <c r="UC181" s="136"/>
      <c r="UD181" s="136"/>
      <c r="UE181" s="136"/>
      <c r="UF181" s="136"/>
      <c r="UG181" s="136"/>
      <c r="UH181" s="136"/>
      <c r="UI181" s="136"/>
      <c r="UJ181" s="136"/>
      <c r="UK181" s="136"/>
      <c r="UL181" s="136"/>
      <c r="UM181" s="136"/>
      <c r="UN181" s="136"/>
      <c r="UO181" s="136"/>
      <c r="UP181" s="136"/>
      <c r="UQ181" s="136"/>
      <c r="UR181" s="136"/>
      <c r="US181" s="136"/>
      <c r="UT181" s="136"/>
      <c r="UU181" s="136"/>
      <c r="UV181" s="136"/>
      <c r="UW181" s="136"/>
      <c r="UX181" s="136"/>
      <c r="UY181" s="136"/>
      <c r="UZ181" s="136"/>
      <c r="VA181" s="136"/>
      <c r="VB181" s="136"/>
      <c r="VC181" s="136"/>
      <c r="VD181" s="136"/>
      <c r="VE181" s="136"/>
      <c r="VF181" s="136"/>
    </row>
    <row r="182" spans="1:578" ht="15.75" customHeight="1" x14ac:dyDescent="0.25">
      <c r="A182" s="79">
        <v>3</v>
      </c>
      <c r="B182" s="78" t="s">
        <v>56</v>
      </c>
      <c r="C182" s="79">
        <v>19900.810000000001</v>
      </c>
      <c r="D182" s="79">
        <v>22336</v>
      </c>
      <c r="E182" s="79"/>
      <c r="F182" s="79"/>
      <c r="G182" s="79"/>
      <c r="H182" s="79"/>
      <c r="I182" s="79"/>
      <c r="J182" s="79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  <c r="CC182" s="144"/>
      <c r="CD182" s="144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44"/>
      <c r="CO182" s="144"/>
      <c r="CP182" s="144"/>
      <c r="CQ182" s="144"/>
      <c r="CR182" s="144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4"/>
      <c r="DC182" s="144"/>
      <c r="DD182" s="144"/>
      <c r="DE182" s="144"/>
      <c r="DF182" s="144"/>
      <c r="DG182" s="144"/>
      <c r="DH182" s="144"/>
      <c r="DI182" s="144"/>
      <c r="DJ182" s="144"/>
      <c r="DK182" s="144"/>
      <c r="DL182" s="144"/>
      <c r="DM182" s="144"/>
      <c r="DN182" s="144"/>
      <c r="DO182" s="144"/>
      <c r="DP182" s="144"/>
      <c r="DQ182" s="144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  <c r="FE182" s="144"/>
      <c r="FF182" s="144"/>
      <c r="FG182" s="144"/>
      <c r="FH182" s="144"/>
      <c r="FI182" s="144"/>
      <c r="FJ182" s="144"/>
      <c r="FK182" s="144"/>
      <c r="FL182" s="144"/>
      <c r="FM182" s="144"/>
      <c r="FN182" s="144"/>
      <c r="FO182" s="144"/>
      <c r="FP182" s="144"/>
      <c r="FQ182" s="144"/>
      <c r="FR182" s="144"/>
      <c r="FS182" s="144"/>
      <c r="FT182" s="144"/>
      <c r="FU182" s="144"/>
      <c r="FV182" s="144"/>
      <c r="FW182" s="144"/>
      <c r="FX182" s="144"/>
      <c r="FY182" s="144"/>
      <c r="FZ182" s="144"/>
      <c r="GA182" s="144"/>
      <c r="GB182" s="144"/>
      <c r="GC182" s="144"/>
      <c r="GD182" s="144"/>
      <c r="GE182" s="144"/>
      <c r="GF182" s="144"/>
      <c r="GG182" s="144"/>
      <c r="GH182" s="144"/>
      <c r="GI182" s="144"/>
      <c r="GJ182" s="144"/>
      <c r="GK182" s="144"/>
      <c r="GL182" s="144"/>
      <c r="GM182" s="144"/>
      <c r="GN182" s="144"/>
      <c r="GO182" s="144"/>
      <c r="GP182" s="144"/>
      <c r="GQ182" s="144"/>
      <c r="GR182" s="144"/>
      <c r="GS182" s="144"/>
      <c r="GT182" s="144"/>
      <c r="GU182" s="144"/>
      <c r="GV182" s="144"/>
      <c r="GW182" s="144"/>
      <c r="GX182" s="144"/>
      <c r="GY182" s="144"/>
      <c r="GZ182" s="144"/>
      <c r="HA182" s="144"/>
      <c r="HB182" s="144"/>
      <c r="HC182" s="144"/>
      <c r="HD182" s="144"/>
      <c r="HE182" s="144"/>
      <c r="HF182" s="144"/>
      <c r="HG182" s="144"/>
      <c r="HH182" s="144"/>
      <c r="HI182" s="144"/>
      <c r="HJ182" s="144"/>
      <c r="HK182" s="144"/>
      <c r="HL182" s="144"/>
      <c r="HM182" s="144"/>
      <c r="HN182" s="144"/>
      <c r="HO182" s="144"/>
      <c r="HP182" s="144"/>
      <c r="HQ182" s="144"/>
      <c r="HR182" s="144"/>
      <c r="HS182" s="144"/>
      <c r="HT182" s="144"/>
      <c r="HU182" s="144"/>
      <c r="HV182" s="144"/>
      <c r="HW182" s="144"/>
      <c r="HX182" s="144"/>
      <c r="HY182" s="144"/>
      <c r="HZ182" s="144"/>
      <c r="IA182" s="144"/>
      <c r="IB182" s="144"/>
      <c r="IC182" s="144"/>
      <c r="ID182" s="144"/>
      <c r="IE182" s="144"/>
      <c r="IF182" s="144"/>
      <c r="IG182" s="144"/>
      <c r="IH182" s="144"/>
      <c r="II182" s="144"/>
      <c r="IJ182" s="144"/>
      <c r="IK182" s="144"/>
      <c r="IL182" s="144"/>
      <c r="IM182" s="144"/>
      <c r="IN182" s="144"/>
      <c r="IO182" s="144"/>
      <c r="IP182" s="144"/>
      <c r="IQ182" s="144"/>
      <c r="IR182" s="144"/>
      <c r="IS182" s="144"/>
      <c r="IT182" s="144"/>
      <c r="IU182" s="144"/>
      <c r="IV182" s="144"/>
      <c r="IW182" s="144"/>
      <c r="IX182" s="144"/>
      <c r="IY182" s="144"/>
      <c r="IZ182" s="144"/>
      <c r="JA182" s="144"/>
      <c r="JB182" s="144"/>
      <c r="JC182" s="144"/>
      <c r="JD182" s="144"/>
      <c r="JE182" s="144"/>
      <c r="JF182" s="144"/>
      <c r="JG182" s="144"/>
      <c r="JH182" s="144"/>
      <c r="JI182" s="144"/>
      <c r="JJ182" s="144"/>
      <c r="JK182" s="144"/>
      <c r="JL182" s="144"/>
      <c r="JM182" s="144"/>
      <c r="JN182" s="144"/>
      <c r="JO182" s="144"/>
      <c r="JP182" s="144"/>
      <c r="JQ182" s="144"/>
      <c r="JR182" s="144"/>
      <c r="JS182" s="144"/>
      <c r="JT182" s="144"/>
      <c r="JU182" s="144"/>
      <c r="JV182" s="144"/>
      <c r="JW182" s="144"/>
      <c r="JX182" s="144"/>
      <c r="JY182" s="144"/>
      <c r="JZ182" s="144"/>
      <c r="KA182" s="144"/>
      <c r="KB182" s="144"/>
      <c r="KC182" s="144"/>
      <c r="KD182" s="144"/>
      <c r="KE182" s="144"/>
      <c r="KF182" s="144"/>
      <c r="KG182" s="144"/>
      <c r="KH182" s="144"/>
      <c r="KI182" s="144"/>
      <c r="KJ182" s="144"/>
      <c r="KK182" s="144"/>
      <c r="KL182" s="144"/>
      <c r="KM182" s="144"/>
      <c r="KN182" s="144"/>
      <c r="KO182" s="144"/>
      <c r="KP182" s="144"/>
      <c r="KQ182" s="144"/>
      <c r="KR182" s="144"/>
      <c r="KS182" s="144"/>
      <c r="KT182" s="144"/>
      <c r="KU182" s="144"/>
      <c r="KV182" s="144"/>
      <c r="KW182" s="144"/>
      <c r="KX182" s="144"/>
      <c r="KY182" s="144"/>
      <c r="KZ182" s="144"/>
      <c r="LA182" s="144"/>
      <c r="LB182" s="144"/>
      <c r="LC182" s="144"/>
      <c r="LD182" s="144"/>
      <c r="LE182" s="144"/>
      <c r="LF182" s="144"/>
      <c r="LG182" s="144"/>
      <c r="LH182" s="144"/>
      <c r="LI182" s="144"/>
      <c r="LJ182" s="144"/>
      <c r="LK182" s="144"/>
      <c r="LL182" s="144"/>
      <c r="LM182" s="144"/>
      <c r="LN182" s="144"/>
      <c r="LO182" s="144"/>
      <c r="LP182" s="144"/>
      <c r="LQ182" s="144"/>
      <c r="LR182" s="144"/>
      <c r="LS182" s="144"/>
      <c r="LT182" s="144"/>
      <c r="LU182" s="144"/>
      <c r="LV182" s="144"/>
      <c r="LW182" s="144"/>
      <c r="LX182" s="144"/>
      <c r="LY182" s="144"/>
      <c r="LZ182" s="144"/>
      <c r="MA182" s="144"/>
      <c r="MB182" s="144"/>
      <c r="MC182" s="144"/>
      <c r="MD182" s="144"/>
      <c r="ME182" s="144"/>
      <c r="MF182" s="144"/>
      <c r="MG182" s="144"/>
      <c r="MH182" s="144"/>
      <c r="MI182" s="144"/>
      <c r="MJ182" s="144"/>
      <c r="MK182" s="144"/>
      <c r="ML182" s="144"/>
      <c r="MM182" s="144"/>
      <c r="MN182" s="144"/>
      <c r="MO182" s="144"/>
      <c r="MP182" s="144"/>
      <c r="MQ182" s="144"/>
      <c r="MR182" s="144"/>
      <c r="MS182" s="144"/>
      <c r="MT182" s="144"/>
      <c r="MU182" s="144"/>
      <c r="MV182" s="144"/>
      <c r="MW182" s="144"/>
      <c r="MX182" s="144"/>
      <c r="MY182" s="144"/>
      <c r="MZ182" s="144"/>
      <c r="NA182" s="144"/>
      <c r="NB182" s="144"/>
      <c r="NC182" s="144"/>
      <c r="ND182" s="144"/>
      <c r="NE182" s="144"/>
      <c r="NF182" s="144"/>
      <c r="NG182" s="144"/>
      <c r="NH182" s="144"/>
      <c r="NI182" s="144"/>
      <c r="NJ182" s="144"/>
      <c r="NK182" s="144"/>
      <c r="NL182" s="144"/>
      <c r="NM182" s="144"/>
      <c r="NN182" s="144"/>
      <c r="NO182" s="144"/>
      <c r="NP182" s="144"/>
      <c r="NQ182" s="144"/>
      <c r="NR182" s="144"/>
      <c r="NS182" s="144"/>
      <c r="NT182" s="144"/>
      <c r="NU182" s="144"/>
      <c r="NV182" s="144"/>
      <c r="NW182" s="144"/>
      <c r="NX182" s="144"/>
      <c r="NY182" s="144"/>
      <c r="NZ182" s="144"/>
      <c r="OA182" s="144"/>
      <c r="OB182" s="144"/>
      <c r="OC182" s="144"/>
      <c r="OD182" s="144"/>
      <c r="OE182" s="144"/>
      <c r="OF182" s="144"/>
      <c r="OG182" s="144"/>
      <c r="OH182" s="144"/>
      <c r="OI182" s="144"/>
      <c r="OJ182" s="144"/>
      <c r="OK182" s="144"/>
      <c r="OL182" s="144"/>
      <c r="OM182" s="144"/>
      <c r="ON182" s="144"/>
      <c r="OO182" s="144"/>
      <c r="OP182" s="144"/>
      <c r="OQ182" s="144"/>
      <c r="OR182" s="144"/>
      <c r="OS182" s="144"/>
      <c r="OT182" s="144"/>
      <c r="OU182" s="144"/>
      <c r="OV182" s="144"/>
      <c r="OW182" s="144"/>
      <c r="OX182" s="144"/>
      <c r="OY182" s="144"/>
      <c r="OZ182" s="144"/>
      <c r="PA182" s="144"/>
      <c r="PB182" s="144"/>
      <c r="PC182" s="144"/>
      <c r="PD182" s="144"/>
      <c r="PE182" s="144"/>
      <c r="PF182" s="144"/>
      <c r="PG182" s="144"/>
      <c r="PH182" s="144"/>
      <c r="PI182" s="144"/>
      <c r="PJ182" s="144"/>
      <c r="PK182" s="144"/>
      <c r="PL182" s="144"/>
      <c r="PM182" s="144"/>
      <c r="PN182" s="144"/>
      <c r="PO182" s="144"/>
      <c r="PP182" s="144"/>
      <c r="PQ182" s="144"/>
      <c r="PR182" s="144"/>
      <c r="PS182" s="144"/>
      <c r="PT182" s="144"/>
      <c r="PU182" s="144"/>
      <c r="PV182" s="144"/>
      <c r="PW182" s="144"/>
      <c r="PX182" s="144"/>
      <c r="PY182" s="144"/>
      <c r="PZ182" s="144"/>
      <c r="QA182" s="144"/>
      <c r="QB182" s="144"/>
      <c r="QC182" s="144"/>
      <c r="QD182" s="144"/>
      <c r="QE182" s="144"/>
      <c r="QF182" s="144"/>
      <c r="QG182" s="144"/>
      <c r="QH182" s="144"/>
      <c r="QI182" s="144"/>
      <c r="QJ182" s="144"/>
      <c r="QK182" s="144"/>
      <c r="QL182" s="144"/>
      <c r="QM182" s="144"/>
      <c r="QN182" s="144"/>
      <c r="QO182" s="144"/>
      <c r="QP182" s="144"/>
      <c r="QQ182" s="144"/>
      <c r="QR182" s="144"/>
      <c r="QS182" s="144"/>
      <c r="QT182" s="144"/>
      <c r="QU182" s="144"/>
      <c r="QV182" s="144"/>
      <c r="QW182" s="144"/>
      <c r="QX182" s="144"/>
      <c r="QY182" s="144"/>
      <c r="QZ182" s="144"/>
      <c r="RA182" s="144"/>
      <c r="RB182" s="144"/>
      <c r="RC182" s="144"/>
      <c r="RD182" s="144"/>
      <c r="RE182" s="144"/>
      <c r="RF182" s="144"/>
      <c r="RG182" s="144"/>
      <c r="RH182" s="144"/>
      <c r="RI182" s="144"/>
      <c r="RJ182" s="144"/>
      <c r="RK182" s="144"/>
      <c r="RL182" s="144"/>
      <c r="RM182" s="144"/>
      <c r="RN182" s="144"/>
      <c r="RO182" s="144"/>
      <c r="RP182" s="144"/>
      <c r="RQ182" s="144"/>
      <c r="RR182" s="144"/>
      <c r="RS182" s="144"/>
      <c r="RT182" s="144"/>
      <c r="RU182" s="144"/>
      <c r="RV182" s="144"/>
      <c r="RW182" s="144"/>
      <c r="RX182" s="144"/>
      <c r="RY182" s="144"/>
      <c r="RZ182" s="144"/>
      <c r="SA182" s="144"/>
      <c r="SB182" s="144"/>
      <c r="SC182" s="144"/>
      <c r="SD182" s="144"/>
      <c r="SE182" s="144"/>
      <c r="SF182" s="144"/>
      <c r="SG182" s="144"/>
      <c r="SH182" s="144"/>
      <c r="SI182" s="144"/>
      <c r="SJ182" s="144"/>
      <c r="SK182" s="144"/>
      <c r="SL182" s="144"/>
      <c r="SM182" s="144"/>
      <c r="SN182" s="144"/>
      <c r="SO182" s="144"/>
      <c r="SP182" s="144"/>
      <c r="SQ182" s="144"/>
      <c r="SR182" s="144"/>
      <c r="SS182" s="144"/>
      <c r="ST182" s="144"/>
      <c r="SU182" s="144"/>
      <c r="SV182" s="144"/>
      <c r="SW182" s="144"/>
      <c r="SX182" s="144"/>
      <c r="SY182" s="144"/>
      <c r="SZ182" s="144"/>
      <c r="TA182" s="144"/>
      <c r="TB182" s="144"/>
      <c r="TC182" s="144"/>
      <c r="TD182" s="144"/>
      <c r="TE182" s="144"/>
      <c r="TF182" s="144"/>
      <c r="TG182" s="144"/>
      <c r="TH182" s="144"/>
      <c r="TI182" s="144"/>
      <c r="TJ182" s="144"/>
      <c r="TK182" s="144"/>
      <c r="TL182" s="144"/>
      <c r="TM182" s="144"/>
      <c r="TN182" s="144"/>
      <c r="TO182" s="144"/>
      <c r="TP182" s="144"/>
      <c r="TQ182" s="144"/>
      <c r="TR182" s="144"/>
      <c r="TS182" s="144"/>
      <c r="TT182" s="144"/>
      <c r="TU182" s="144"/>
      <c r="TV182" s="144"/>
      <c r="TW182" s="144"/>
      <c r="TX182" s="144"/>
      <c r="TY182" s="144"/>
      <c r="TZ182" s="144"/>
      <c r="UA182" s="144"/>
      <c r="UB182" s="144"/>
      <c r="UC182" s="144"/>
      <c r="UD182" s="144"/>
      <c r="UE182" s="144"/>
      <c r="UF182" s="144"/>
      <c r="UG182" s="144"/>
      <c r="UH182" s="144"/>
      <c r="UI182" s="144"/>
      <c r="UJ182" s="144"/>
      <c r="UK182" s="144"/>
      <c r="UL182" s="144"/>
      <c r="UM182" s="144"/>
      <c r="UN182" s="144"/>
      <c r="UO182" s="144"/>
      <c r="UP182" s="144"/>
      <c r="UQ182" s="144"/>
      <c r="UR182" s="144"/>
      <c r="US182" s="144"/>
      <c r="UT182" s="144"/>
      <c r="UU182" s="144"/>
      <c r="UV182" s="144"/>
      <c r="UW182" s="144"/>
      <c r="UX182" s="144"/>
      <c r="UY182" s="144"/>
      <c r="UZ182" s="144"/>
      <c r="VA182" s="144"/>
      <c r="VB182" s="144"/>
      <c r="VC182" s="144"/>
      <c r="VD182" s="144"/>
      <c r="VE182" s="144"/>
      <c r="VF182" s="144"/>
    </row>
    <row r="183" spans="1:578" ht="15.75" customHeight="1" x14ac:dyDescent="0.25">
      <c r="A183" s="346">
        <v>31</v>
      </c>
      <c r="B183" s="347" t="s">
        <v>57</v>
      </c>
      <c r="C183" s="79">
        <v>17995.63</v>
      </c>
      <c r="D183" s="79">
        <v>20313</v>
      </c>
      <c r="E183" s="79"/>
      <c r="F183" s="79"/>
      <c r="G183" s="79"/>
      <c r="H183" s="79"/>
      <c r="I183" s="79"/>
      <c r="J183" s="79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4"/>
      <c r="CO183" s="144"/>
      <c r="CP183" s="144"/>
      <c r="CQ183" s="144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4"/>
      <c r="DC183" s="144"/>
      <c r="DD183" s="144"/>
      <c r="DE183" s="144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4"/>
      <c r="DQ183" s="144"/>
      <c r="DR183" s="144"/>
      <c r="DS183" s="144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4"/>
      <c r="ED183" s="144"/>
      <c r="EE183" s="144"/>
      <c r="EF183" s="144"/>
      <c r="EG183" s="144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4"/>
      <c r="ES183" s="144"/>
      <c r="ET183" s="144"/>
      <c r="EU183" s="144"/>
      <c r="EV183" s="144"/>
      <c r="EW183" s="144"/>
      <c r="EX183" s="144"/>
      <c r="EY183" s="144"/>
      <c r="EZ183" s="144"/>
      <c r="FA183" s="144"/>
      <c r="FB183" s="144"/>
      <c r="FC183" s="144"/>
      <c r="FD183" s="144"/>
      <c r="FE183" s="144"/>
      <c r="FF183" s="144"/>
      <c r="FG183" s="144"/>
      <c r="FH183" s="144"/>
      <c r="FI183" s="144"/>
      <c r="FJ183" s="144"/>
      <c r="FK183" s="144"/>
      <c r="FL183" s="144"/>
      <c r="FM183" s="144"/>
      <c r="FN183" s="144"/>
      <c r="FO183" s="144"/>
      <c r="FP183" s="144"/>
      <c r="FQ183" s="144"/>
      <c r="FR183" s="144"/>
      <c r="FS183" s="144"/>
      <c r="FT183" s="144"/>
      <c r="FU183" s="144"/>
      <c r="FV183" s="144"/>
      <c r="FW183" s="144"/>
      <c r="FX183" s="144"/>
      <c r="FY183" s="144"/>
      <c r="FZ183" s="144"/>
      <c r="GA183" s="144"/>
      <c r="GB183" s="144"/>
      <c r="GC183" s="144"/>
      <c r="GD183" s="144"/>
      <c r="GE183" s="144"/>
      <c r="GF183" s="144"/>
      <c r="GG183" s="144"/>
      <c r="GH183" s="144"/>
      <c r="GI183" s="144"/>
      <c r="GJ183" s="144"/>
      <c r="GK183" s="144"/>
      <c r="GL183" s="144"/>
      <c r="GM183" s="144"/>
      <c r="GN183" s="144"/>
      <c r="GO183" s="144"/>
      <c r="GP183" s="144"/>
      <c r="GQ183" s="144"/>
      <c r="GR183" s="144"/>
      <c r="GS183" s="144"/>
      <c r="GT183" s="144"/>
      <c r="GU183" s="144"/>
      <c r="GV183" s="144"/>
      <c r="GW183" s="144"/>
      <c r="GX183" s="144"/>
      <c r="GY183" s="144"/>
      <c r="GZ183" s="144"/>
      <c r="HA183" s="144"/>
      <c r="HB183" s="144"/>
      <c r="HC183" s="144"/>
      <c r="HD183" s="144"/>
      <c r="HE183" s="144"/>
      <c r="HF183" s="144"/>
      <c r="HG183" s="144"/>
      <c r="HH183" s="144"/>
      <c r="HI183" s="144"/>
      <c r="HJ183" s="144"/>
      <c r="HK183" s="144"/>
      <c r="HL183" s="144"/>
      <c r="HM183" s="144"/>
      <c r="HN183" s="144"/>
      <c r="HO183" s="144"/>
      <c r="HP183" s="144"/>
      <c r="HQ183" s="144"/>
      <c r="HR183" s="144"/>
      <c r="HS183" s="144"/>
      <c r="HT183" s="144"/>
      <c r="HU183" s="144"/>
      <c r="HV183" s="144"/>
      <c r="HW183" s="144"/>
      <c r="HX183" s="144"/>
      <c r="HY183" s="144"/>
      <c r="HZ183" s="144"/>
      <c r="IA183" s="144"/>
      <c r="IB183" s="144"/>
      <c r="IC183" s="144"/>
      <c r="ID183" s="144"/>
      <c r="IE183" s="144"/>
      <c r="IF183" s="144"/>
      <c r="IG183" s="144"/>
      <c r="IH183" s="144"/>
      <c r="II183" s="144"/>
      <c r="IJ183" s="144"/>
      <c r="IK183" s="144"/>
      <c r="IL183" s="144"/>
      <c r="IM183" s="144"/>
      <c r="IN183" s="144"/>
      <c r="IO183" s="144"/>
      <c r="IP183" s="144"/>
      <c r="IQ183" s="144"/>
      <c r="IR183" s="144"/>
      <c r="IS183" s="144"/>
      <c r="IT183" s="144"/>
      <c r="IU183" s="144"/>
      <c r="IV183" s="144"/>
      <c r="IW183" s="144"/>
      <c r="IX183" s="144"/>
      <c r="IY183" s="144"/>
      <c r="IZ183" s="144"/>
      <c r="JA183" s="144"/>
      <c r="JB183" s="144"/>
      <c r="JC183" s="144"/>
      <c r="JD183" s="144"/>
      <c r="JE183" s="144"/>
      <c r="JF183" s="144"/>
      <c r="JG183" s="144"/>
      <c r="JH183" s="144"/>
      <c r="JI183" s="144"/>
      <c r="JJ183" s="144"/>
      <c r="JK183" s="144"/>
      <c r="JL183" s="144"/>
      <c r="JM183" s="144"/>
      <c r="JN183" s="144"/>
      <c r="JO183" s="144"/>
      <c r="JP183" s="144"/>
      <c r="JQ183" s="144"/>
      <c r="JR183" s="144"/>
      <c r="JS183" s="144"/>
      <c r="JT183" s="144"/>
      <c r="JU183" s="144"/>
      <c r="JV183" s="144"/>
      <c r="JW183" s="144"/>
      <c r="JX183" s="144"/>
      <c r="JY183" s="144"/>
      <c r="JZ183" s="144"/>
      <c r="KA183" s="144"/>
      <c r="KB183" s="144"/>
      <c r="KC183" s="144"/>
      <c r="KD183" s="144"/>
      <c r="KE183" s="144"/>
      <c r="KF183" s="144"/>
      <c r="KG183" s="144"/>
      <c r="KH183" s="144"/>
      <c r="KI183" s="144"/>
      <c r="KJ183" s="144"/>
      <c r="KK183" s="144"/>
      <c r="KL183" s="144"/>
      <c r="KM183" s="144"/>
      <c r="KN183" s="144"/>
      <c r="KO183" s="144"/>
      <c r="KP183" s="144"/>
      <c r="KQ183" s="144"/>
      <c r="KR183" s="144"/>
      <c r="KS183" s="144"/>
      <c r="KT183" s="144"/>
      <c r="KU183" s="144"/>
      <c r="KV183" s="144"/>
      <c r="KW183" s="144"/>
      <c r="KX183" s="144"/>
      <c r="KY183" s="144"/>
      <c r="KZ183" s="144"/>
      <c r="LA183" s="144"/>
      <c r="LB183" s="144"/>
      <c r="LC183" s="144"/>
      <c r="LD183" s="144"/>
      <c r="LE183" s="144"/>
      <c r="LF183" s="144"/>
      <c r="LG183" s="144"/>
      <c r="LH183" s="144"/>
      <c r="LI183" s="144"/>
      <c r="LJ183" s="144"/>
      <c r="LK183" s="144"/>
      <c r="LL183" s="144"/>
      <c r="LM183" s="144"/>
      <c r="LN183" s="144"/>
      <c r="LO183" s="144"/>
      <c r="LP183" s="144"/>
      <c r="LQ183" s="144"/>
      <c r="LR183" s="144"/>
      <c r="LS183" s="144"/>
      <c r="LT183" s="144"/>
      <c r="LU183" s="144"/>
      <c r="LV183" s="144"/>
      <c r="LW183" s="144"/>
      <c r="LX183" s="144"/>
      <c r="LY183" s="144"/>
      <c r="LZ183" s="144"/>
      <c r="MA183" s="144"/>
      <c r="MB183" s="144"/>
      <c r="MC183" s="144"/>
      <c r="MD183" s="144"/>
      <c r="ME183" s="144"/>
      <c r="MF183" s="144"/>
      <c r="MG183" s="144"/>
      <c r="MH183" s="144"/>
      <c r="MI183" s="144"/>
      <c r="MJ183" s="144"/>
      <c r="MK183" s="144"/>
      <c r="ML183" s="144"/>
      <c r="MM183" s="144"/>
      <c r="MN183" s="144"/>
      <c r="MO183" s="144"/>
      <c r="MP183" s="144"/>
      <c r="MQ183" s="144"/>
      <c r="MR183" s="144"/>
      <c r="MS183" s="144"/>
      <c r="MT183" s="144"/>
      <c r="MU183" s="144"/>
      <c r="MV183" s="144"/>
      <c r="MW183" s="144"/>
      <c r="MX183" s="144"/>
      <c r="MY183" s="144"/>
      <c r="MZ183" s="144"/>
      <c r="NA183" s="144"/>
      <c r="NB183" s="144"/>
      <c r="NC183" s="144"/>
      <c r="ND183" s="144"/>
      <c r="NE183" s="144"/>
      <c r="NF183" s="144"/>
      <c r="NG183" s="144"/>
      <c r="NH183" s="144"/>
      <c r="NI183" s="144"/>
      <c r="NJ183" s="144"/>
      <c r="NK183" s="144"/>
      <c r="NL183" s="144"/>
      <c r="NM183" s="144"/>
      <c r="NN183" s="144"/>
      <c r="NO183" s="144"/>
      <c r="NP183" s="144"/>
      <c r="NQ183" s="144"/>
      <c r="NR183" s="144"/>
      <c r="NS183" s="144"/>
      <c r="NT183" s="144"/>
      <c r="NU183" s="144"/>
      <c r="NV183" s="144"/>
      <c r="NW183" s="144"/>
      <c r="NX183" s="144"/>
      <c r="NY183" s="144"/>
      <c r="NZ183" s="144"/>
      <c r="OA183" s="144"/>
      <c r="OB183" s="144"/>
      <c r="OC183" s="144"/>
      <c r="OD183" s="144"/>
      <c r="OE183" s="144"/>
      <c r="OF183" s="144"/>
      <c r="OG183" s="144"/>
      <c r="OH183" s="144"/>
      <c r="OI183" s="144"/>
      <c r="OJ183" s="144"/>
      <c r="OK183" s="144"/>
      <c r="OL183" s="144"/>
      <c r="OM183" s="144"/>
      <c r="ON183" s="144"/>
      <c r="OO183" s="144"/>
      <c r="OP183" s="144"/>
      <c r="OQ183" s="144"/>
      <c r="OR183" s="144"/>
      <c r="OS183" s="144"/>
      <c r="OT183" s="144"/>
      <c r="OU183" s="144"/>
      <c r="OV183" s="144"/>
      <c r="OW183" s="144"/>
      <c r="OX183" s="144"/>
      <c r="OY183" s="144"/>
      <c r="OZ183" s="144"/>
      <c r="PA183" s="144"/>
      <c r="PB183" s="144"/>
      <c r="PC183" s="144"/>
      <c r="PD183" s="144"/>
      <c r="PE183" s="144"/>
      <c r="PF183" s="144"/>
      <c r="PG183" s="144"/>
      <c r="PH183" s="144"/>
      <c r="PI183" s="144"/>
      <c r="PJ183" s="144"/>
      <c r="PK183" s="144"/>
      <c r="PL183" s="144"/>
      <c r="PM183" s="144"/>
      <c r="PN183" s="144"/>
      <c r="PO183" s="144"/>
      <c r="PP183" s="144"/>
      <c r="PQ183" s="144"/>
      <c r="PR183" s="144"/>
      <c r="PS183" s="144"/>
      <c r="PT183" s="144"/>
      <c r="PU183" s="144"/>
      <c r="PV183" s="144"/>
      <c r="PW183" s="144"/>
      <c r="PX183" s="144"/>
      <c r="PY183" s="144"/>
      <c r="PZ183" s="144"/>
      <c r="QA183" s="144"/>
      <c r="QB183" s="144"/>
      <c r="QC183" s="144"/>
      <c r="QD183" s="144"/>
      <c r="QE183" s="144"/>
      <c r="QF183" s="144"/>
      <c r="QG183" s="144"/>
      <c r="QH183" s="144"/>
      <c r="QI183" s="144"/>
      <c r="QJ183" s="144"/>
      <c r="QK183" s="144"/>
      <c r="QL183" s="144"/>
      <c r="QM183" s="144"/>
      <c r="QN183" s="144"/>
      <c r="QO183" s="144"/>
      <c r="QP183" s="144"/>
      <c r="QQ183" s="144"/>
      <c r="QR183" s="144"/>
      <c r="QS183" s="144"/>
      <c r="QT183" s="144"/>
      <c r="QU183" s="144"/>
      <c r="QV183" s="144"/>
      <c r="QW183" s="144"/>
      <c r="QX183" s="144"/>
      <c r="QY183" s="144"/>
      <c r="QZ183" s="144"/>
      <c r="RA183" s="144"/>
      <c r="RB183" s="144"/>
      <c r="RC183" s="144"/>
      <c r="RD183" s="144"/>
      <c r="RE183" s="144"/>
      <c r="RF183" s="144"/>
      <c r="RG183" s="144"/>
      <c r="RH183" s="144"/>
      <c r="RI183" s="144"/>
      <c r="RJ183" s="144"/>
      <c r="RK183" s="144"/>
      <c r="RL183" s="144"/>
      <c r="RM183" s="144"/>
      <c r="RN183" s="144"/>
      <c r="RO183" s="144"/>
      <c r="RP183" s="144"/>
      <c r="RQ183" s="144"/>
      <c r="RR183" s="144"/>
      <c r="RS183" s="144"/>
      <c r="RT183" s="144"/>
      <c r="RU183" s="144"/>
      <c r="RV183" s="144"/>
      <c r="RW183" s="144"/>
      <c r="RX183" s="144"/>
      <c r="RY183" s="144"/>
      <c r="RZ183" s="144"/>
      <c r="SA183" s="144"/>
      <c r="SB183" s="144"/>
      <c r="SC183" s="144"/>
      <c r="SD183" s="144"/>
      <c r="SE183" s="144"/>
      <c r="SF183" s="144"/>
      <c r="SG183" s="144"/>
      <c r="SH183" s="144"/>
      <c r="SI183" s="144"/>
      <c r="SJ183" s="144"/>
      <c r="SK183" s="144"/>
      <c r="SL183" s="144"/>
      <c r="SM183" s="144"/>
      <c r="SN183" s="144"/>
      <c r="SO183" s="144"/>
      <c r="SP183" s="144"/>
      <c r="SQ183" s="144"/>
      <c r="SR183" s="144"/>
      <c r="SS183" s="144"/>
      <c r="ST183" s="144"/>
      <c r="SU183" s="144"/>
      <c r="SV183" s="144"/>
      <c r="SW183" s="144"/>
      <c r="SX183" s="144"/>
      <c r="SY183" s="144"/>
      <c r="SZ183" s="144"/>
      <c r="TA183" s="144"/>
      <c r="TB183" s="144"/>
      <c r="TC183" s="144"/>
      <c r="TD183" s="144"/>
      <c r="TE183" s="144"/>
      <c r="TF183" s="144"/>
      <c r="TG183" s="144"/>
      <c r="TH183" s="144"/>
      <c r="TI183" s="144"/>
      <c r="TJ183" s="144"/>
      <c r="TK183" s="144"/>
      <c r="TL183" s="144"/>
      <c r="TM183" s="144"/>
      <c r="TN183" s="144"/>
      <c r="TO183" s="144"/>
      <c r="TP183" s="144"/>
      <c r="TQ183" s="144"/>
      <c r="TR183" s="144"/>
      <c r="TS183" s="144"/>
      <c r="TT183" s="144"/>
      <c r="TU183" s="144"/>
      <c r="TV183" s="144"/>
      <c r="TW183" s="144"/>
      <c r="TX183" s="144"/>
      <c r="TY183" s="144"/>
      <c r="TZ183" s="144"/>
      <c r="UA183" s="144"/>
      <c r="UB183" s="144"/>
      <c r="UC183" s="144"/>
      <c r="UD183" s="144"/>
      <c r="UE183" s="144"/>
      <c r="UF183" s="144"/>
      <c r="UG183" s="144"/>
      <c r="UH183" s="144"/>
      <c r="UI183" s="144"/>
      <c r="UJ183" s="144"/>
      <c r="UK183" s="144"/>
      <c r="UL183" s="144"/>
      <c r="UM183" s="144"/>
      <c r="UN183" s="144"/>
      <c r="UO183" s="144"/>
      <c r="UP183" s="144"/>
      <c r="UQ183" s="144"/>
      <c r="UR183" s="144"/>
      <c r="US183" s="144"/>
      <c r="UT183" s="144"/>
      <c r="UU183" s="144"/>
      <c r="UV183" s="144"/>
      <c r="UW183" s="144"/>
      <c r="UX183" s="144"/>
      <c r="UY183" s="144"/>
      <c r="UZ183" s="144"/>
      <c r="VA183" s="144"/>
      <c r="VB183" s="144"/>
      <c r="VC183" s="144"/>
      <c r="VD183" s="144"/>
      <c r="VE183" s="144"/>
      <c r="VF183" s="144"/>
    </row>
    <row r="184" spans="1:578" ht="15.75" customHeight="1" x14ac:dyDescent="0.25">
      <c r="A184" s="307">
        <v>3111</v>
      </c>
      <c r="B184" s="338" t="s">
        <v>58</v>
      </c>
      <c r="C184" s="464">
        <v>15673.45</v>
      </c>
      <c r="D184" s="464">
        <v>17254</v>
      </c>
      <c r="E184" s="464">
        <v>10352</v>
      </c>
      <c r="F184" s="464">
        <v>10352</v>
      </c>
      <c r="G184" s="464">
        <v>10352</v>
      </c>
      <c r="H184" s="464">
        <v>10352</v>
      </c>
      <c r="I184" s="464">
        <v>10352</v>
      </c>
      <c r="J184" s="464">
        <v>10352</v>
      </c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  <c r="CM184" s="144"/>
      <c r="CN184" s="144"/>
      <c r="CO184" s="144"/>
      <c r="CP184" s="144"/>
      <c r="CQ184" s="144"/>
      <c r="CR184" s="144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4"/>
      <c r="DC184" s="144"/>
      <c r="DD184" s="144"/>
      <c r="DE184" s="144"/>
      <c r="DF184" s="144"/>
      <c r="DG184" s="144"/>
      <c r="DH184" s="144"/>
      <c r="DI184" s="144"/>
      <c r="DJ184" s="144"/>
      <c r="DK184" s="144"/>
      <c r="DL184" s="144"/>
      <c r="DM184" s="144"/>
      <c r="DN184" s="144"/>
      <c r="DO184" s="144"/>
      <c r="DP184" s="144"/>
      <c r="DQ184" s="144"/>
      <c r="DR184" s="144"/>
      <c r="DS184" s="144"/>
      <c r="DT184" s="144"/>
      <c r="DU184" s="144"/>
      <c r="DV184" s="144"/>
      <c r="DW184" s="144"/>
      <c r="DX184" s="144"/>
      <c r="DY184" s="144"/>
      <c r="DZ184" s="144"/>
      <c r="EA184" s="144"/>
      <c r="EB184" s="144"/>
      <c r="EC184" s="144"/>
      <c r="ED184" s="144"/>
      <c r="EE184" s="144"/>
      <c r="EF184" s="144"/>
      <c r="EG184" s="144"/>
      <c r="EH184" s="144"/>
      <c r="EI184" s="144"/>
      <c r="EJ184" s="144"/>
      <c r="EK184" s="144"/>
      <c r="EL184" s="144"/>
      <c r="EM184" s="144"/>
      <c r="EN184" s="144"/>
      <c r="EO184" s="144"/>
      <c r="EP184" s="144"/>
      <c r="EQ184" s="144"/>
      <c r="ER184" s="144"/>
      <c r="ES184" s="144"/>
      <c r="ET184" s="144"/>
      <c r="EU184" s="144"/>
      <c r="EV184" s="144"/>
      <c r="EW184" s="144"/>
      <c r="EX184" s="144"/>
      <c r="EY184" s="144"/>
      <c r="EZ184" s="144"/>
      <c r="FA184" s="144"/>
      <c r="FB184" s="144"/>
      <c r="FC184" s="144"/>
      <c r="FD184" s="144"/>
      <c r="FE184" s="144"/>
      <c r="FF184" s="144"/>
      <c r="FG184" s="144"/>
      <c r="FH184" s="144"/>
      <c r="FI184" s="144"/>
      <c r="FJ184" s="144"/>
      <c r="FK184" s="144"/>
      <c r="FL184" s="144"/>
      <c r="FM184" s="144"/>
      <c r="FN184" s="144"/>
      <c r="FO184" s="144"/>
      <c r="FP184" s="144"/>
      <c r="FQ184" s="144"/>
      <c r="FR184" s="144"/>
      <c r="FS184" s="144"/>
      <c r="FT184" s="144"/>
      <c r="FU184" s="144"/>
      <c r="FV184" s="144"/>
      <c r="FW184" s="144"/>
      <c r="FX184" s="144"/>
      <c r="FY184" s="144"/>
      <c r="FZ184" s="144"/>
      <c r="GA184" s="144"/>
      <c r="GB184" s="144"/>
      <c r="GC184" s="144"/>
      <c r="GD184" s="144"/>
      <c r="GE184" s="144"/>
      <c r="GF184" s="144"/>
      <c r="GG184" s="144"/>
      <c r="GH184" s="144"/>
      <c r="GI184" s="144"/>
      <c r="GJ184" s="144"/>
      <c r="GK184" s="144"/>
      <c r="GL184" s="144"/>
      <c r="GM184" s="144"/>
      <c r="GN184" s="144"/>
      <c r="GO184" s="144"/>
      <c r="GP184" s="144"/>
      <c r="GQ184" s="144"/>
      <c r="GR184" s="144"/>
      <c r="GS184" s="144"/>
      <c r="GT184" s="144"/>
      <c r="GU184" s="144"/>
      <c r="GV184" s="144"/>
      <c r="GW184" s="144"/>
      <c r="GX184" s="144"/>
      <c r="GY184" s="144"/>
      <c r="GZ184" s="144"/>
      <c r="HA184" s="144"/>
      <c r="HB184" s="144"/>
      <c r="HC184" s="144"/>
      <c r="HD184" s="144"/>
      <c r="HE184" s="144"/>
      <c r="HF184" s="144"/>
      <c r="HG184" s="144"/>
      <c r="HH184" s="144"/>
      <c r="HI184" s="144"/>
      <c r="HJ184" s="144"/>
      <c r="HK184" s="144"/>
      <c r="HL184" s="144"/>
      <c r="HM184" s="144"/>
      <c r="HN184" s="144"/>
      <c r="HO184" s="144"/>
      <c r="HP184" s="144"/>
      <c r="HQ184" s="144"/>
      <c r="HR184" s="144"/>
      <c r="HS184" s="144"/>
      <c r="HT184" s="144"/>
      <c r="HU184" s="144"/>
      <c r="HV184" s="144"/>
      <c r="HW184" s="144"/>
      <c r="HX184" s="144"/>
      <c r="HY184" s="144"/>
      <c r="HZ184" s="144"/>
      <c r="IA184" s="144"/>
      <c r="IB184" s="144"/>
      <c r="IC184" s="144"/>
      <c r="ID184" s="144"/>
      <c r="IE184" s="144"/>
      <c r="IF184" s="144"/>
      <c r="IG184" s="144"/>
      <c r="IH184" s="144"/>
      <c r="II184" s="144"/>
      <c r="IJ184" s="144"/>
      <c r="IK184" s="144"/>
      <c r="IL184" s="144"/>
      <c r="IM184" s="144"/>
      <c r="IN184" s="144"/>
      <c r="IO184" s="144"/>
      <c r="IP184" s="144"/>
      <c r="IQ184" s="144"/>
      <c r="IR184" s="144"/>
      <c r="IS184" s="144"/>
      <c r="IT184" s="144"/>
      <c r="IU184" s="144"/>
      <c r="IV184" s="144"/>
      <c r="IW184" s="144"/>
      <c r="IX184" s="144"/>
      <c r="IY184" s="144"/>
      <c r="IZ184" s="144"/>
      <c r="JA184" s="144"/>
      <c r="JB184" s="144"/>
      <c r="JC184" s="144"/>
      <c r="JD184" s="144"/>
      <c r="JE184" s="144"/>
      <c r="JF184" s="144"/>
      <c r="JG184" s="144"/>
      <c r="JH184" s="144"/>
      <c r="JI184" s="144"/>
      <c r="JJ184" s="144"/>
      <c r="JK184" s="144"/>
      <c r="JL184" s="144"/>
      <c r="JM184" s="144"/>
      <c r="JN184" s="144"/>
      <c r="JO184" s="144"/>
      <c r="JP184" s="144"/>
      <c r="JQ184" s="144"/>
      <c r="JR184" s="144"/>
      <c r="JS184" s="144"/>
      <c r="JT184" s="144"/>
      <c r="JU184" s="144"/>
      <c r="JV184" s="144"/>
      <c r="JW184" s="144"/>
      <c r="JX184" s="144"/>
      <c r="JY184" s="144"/>
      <c r="JZ184" s="144"/>
      <c r="KA184" s="144"/>
      <c r="KB184" s="144"/>
      <c r="KC184" s="144"/>
      <c r="KD184" s="144"/>
      <c r="KE184" s="144"/>
      <c r="KF184" s="144"/>
      <c r="KG184" s="144"/>
      <c r="KH184" s="144"/>
      <c r="KI184" s="144"/>
      <c r="KJ184" s="144"/>
      <c r="KK184" s="144"/>
      <c r="KL184" s="144"/>
      <c r="KM184" s="144"/>
      <c r="KN184" s="144"/>
      <c r="KO184" s="144"/>
      <c r="KP184" s="144"/>
      <c r="KQ184" s="144"/>
      <c r="KR184" s="144"/>
      <c r="KS184" s="144"/>
      <c r="KT184" s="144"/>
      <c r="KU184" s="144"/>
      <c r="KV184" s="144"/>
      <c r="KW184" s="144"/>
      <c r="KX184" s="144"/>
      <c r="KY184" s="144"/>
      <c r="KZ184" s="144"/>
      <c r="LA184" s="144"/>
      <c r="LB184" s="144"/>
      <c r="LC184" s="144"/>
      <c r="LD184" s="144"/>
      <c r="LE184" s="144"/>
      <c r="LF184" s="144"/>
      <c r="LG184" s="144"/>
      <c r="LH184" s="144"/>
      <c r="LI184" s="144"/>
      <c r="LJ184" s="144"/>
      <c r="LK184" s="144"/>
      <c r="LL184" s="144"/>
      <c r="LM184" s="144"/>
      <c r="LN184" s="144"/>
      <c r="LO184" s="144"/>
      <c r="LP184" s="144"/>
      <c r="LQ184" s="144"/>
      <c r="LR184" s="144"/>
      <c r="LS184" s="144"/>
      <c r="LT184" s="144"/>
      <c r="LU184" s="144"/>
      <c r="LV184" s="144"/>
      <c r="LW184" s="144"/>
      <c r="LX184" s="144"/>
      <c r="LY184" s="144"/>
      <c r="LZ184" s="144"/>
      <c r="MA184" s="144"/>
      <c r="MB184" s="144"/>
      <c r="MC184" s="144"/>
      <c r="MD184" s="144"/>
      <c r="ME184" s="144"/>
      <c r="MF184" s="144"/>
      <c r="MG184" s="144"/>
      <c r="MH184" s="144"/>
      <c r="MI184" s="144"/>
      <c r="MJ184" s="144"/>
      <c r="MK184" s="144"/>
      <c r="ML184" s="144"/>
      <c r="MM184" s="144"/>
      <c r="MN184" s="144"/>
      <c r="MO184" s="144"/>
      <c r="MP184" s="144"/>
      <c r="MQ184" s="144"/>
      <c r="MR184" s="144"/>
      <c r="MS184" s="144"/>
      <c r="MT184" s="144"/>
      <c r="MU184" s="144"/>
      <c r="MV184" s="144"/>
      <c r="MW184" s="144"/>
      <c r="MX184" s="144"/>
      <c r="MY184" s="144"/>
      <c r="MZ184" s="144"/>
      <c r="NA184" s="144"/>
      <c r="NB184" s="144"/>
      <c r="NC184" s="144"/>
      <c r="ND184" s="144"/>
      <c r="NE184" s="144"/>
      <c r="NF184" s="144"/>
      <c r="NG184" s="144"/>
      <c r="NH184" s="144"/>
      <c r="NI184" s="144"/>
      <c r="NJ184" s="144"/>
      <c r="NK184" s="144"/>
      <c r="NL184" s="144"/>
      <c r="NM184" s="144"/>
      <c r="NN184" s="144"/>
      <c r="NO184" s="144"/>
      <c r="NP184" s="144"/>
      <c r="NQ184" s="144"/>
      <c r="NR184" s="144"/>
      <c r="NS184" s="144"/>
      <c r="NT184" s="144"/>
      <c r="NU184" s="144"/>
      <c r="NV184" s="144"/>
      <c r="NW184" s="144"/>
      <c r="NX184" s="144"/>
      <c r="NY184" s="144"/>
      <c r="NZ184" s="144"/>
      <c r="OA184" s="144"/>
      <c r="OB184" s="144"/>
      <c r="OC184" s="144"/>
      <c r="OD184" s="144"/>
      <c r="OE184" s="144"/>
      <c r="OF184" s="144"/>
      <c r="OG184" s="144"/>
      <c r="OH184" s="144"/>
      <c r="OI184" s="144"/>
      <c r="OJ184" s="144"/>
      <c r="OK184" s="144"/>
      <c r="OL184" s="144"/>
      <c r="OM184" s="144"/>
      <c r="ON184" s="144"/>
      <c r="OO184" s="144"/>
      <c r="OP184" s="144"/>
      <c r="OQ184" s="144"/>
      <c r="OR184" s="144"/>
      <c r="OS184" s="144"/>
      <c r="OT184" s="144"/>
      <c r="OU184" s="144"/>
      <c r="OV184" s="144"/>
      <c r="OW184" s="144"/>
      <c r="OX184" s="144"/>
      <c r="OY184" s="144"/>
      <c r="OZ184" s="144"/>
      <c r="PA184" s="144"/>
      <c r="PB184" s="144"/>
      <c r="PC184" s="144"/>
      <c r="PD184" s="144"/>
      <c r="PE184" s="144"/>
      <c r="PF184" s="144"/>
      <c r="PG184" s="144"/>
      <c r="PH184" s="144"/>
      <c r="PI184" s="144"/>
      <c r="PJ184" s="144"/>
      <c r="PK184" s="144"/>
      <c r="PL184" s="144"/>
      <c r="PM184" s="144"/>
      <c r="PN184" s="144"/>
      <c r="PO184" s="144"/>
      <c r="PP184" s="144"/>
      <c r="PQ184" s="144"/>
      <c r="PR184" s="144"/>
      <c r="PS184" s="144"/>
      <c r="PT184" s="144"/>
      <c r="PU184" s="144"/>
      <c r="PV184" s="144"/>
      <c r="PW184" s="144"/>
      <c r="PX184" s="144"/>
      <c r="PY184" s="144"/>
      <c r="PZ184" s="144"/>
      <c r="QA184" s="144"/>
      <c r="QB184" s="144"/>
      <c r="QC184" s="144"/>
      <c r="QD184" s="144"/>
      <c r="QE184" s="144"/>
      <c r="QF184" s="144"/>
      <c r="QG184" s="144"/>
      <c r="QH184" s="144"/>
      <c r="QI184" s="144"/>
      <c r="QJ184" s="144"/>
      <c r="QK184" s="144"/>
      <c r="QL184" s="144"/>
      <c r="QM184" s="144"/>
      <c r="QN184" s="144"/>
      <c r="QO184" s="144"/>
      <c r="QP184" s="144"/>
      <c r="QQ184" s="144"/>
      <c r="QR184" s="144"/>
      <c r="QS184" s="144"/>
      <c r="QT184" s="144"/>
      <c r="QU184" s="144"/>
      <c r="QV184" s="144"/>
      <c r="QW184" s="144"/>
      <c r="QX184" s="144"/>
      <c r="QY184" s="144"/>
      <c r="QZ184" s="144"/>
      <c r="RA184" s="144"/>
      <c r="RB184" s="144"/>
      <c r="RC184" s="144"/>
      <c r="RD184" s="144"/>
      <c r="RE184" s="144"/>
      <c r="RF184" s="144"/>
      <c r="RG184" s="144"/>
      <c r="RH184" s="144"/>
      <c r="RI184" s="144"/>
      <c r="RJ184" s="144"/>
      <c r="RK184" s="144"/>
      <c r="RL184" s="144"/>
      <c r="RM184" s="144"/>
      <c r="RN184" s="144"/>
      <c r="RO184" s="144"/>
      <c r="RP184" s="144"/>
      <c r="RQ184" s="144"/>
      <c r="RR184" s="144"/>
      <c r="RS184" s="144"/>
      <c r="RT184" s="144"/>
      <c r="RU184" s="144"/>
      <c r="RV184" s="144"/>
      <c r="RW184" s="144"/>
      <c r="RX184" s="144"/>
      <c r="RY184" s="144"/>
      <c r="RZ184" s="144"/>
      <c r="SA184" s="144"/>
      <c r="SB184" s="144"/>
      <c r="SC184" s="144"/>
      <c r="SD184" s="144"/>
      <c r="SE184" s="144"/>
      <c r="SF184" s="144"/>
      <c r="SG184" s="144"/>
      <c r="SH184" s="144"/>
      <c r="SI184" s="144"/>
      <c r="SJ184" s="144"/>
      <c r="SK184" s="144"/>
      <c r="SL184" s="144"/>
      <c r="SM184" s="144"/>
      <c r="SN184" s="144"/>
      <c r="SO184" s="144"/>
      <c r="SP184" s="144"/>
      <c r="SQ184" s="144"/>
      <c r="SR184" s="144"/>
      <c r="SS184" s="144"/>
      <c r="ST184" s="144"/>
      <c r="SU184" s="144"/>
      <c r="SV184" s="144"/>
      <c r="SW184" s="144"/>
      <c r="SX184" s="144"/>
      <c r="SY184" s="144"/>
      <c r="SZ184" s="144"/>
      <c r="TA184" s="144"/>
      <c r="TB184" s="144"/>
      <c r="TC184" s="144"/>
      <c r="TD184" s="144"/>
      <c r="TE184" s="144"/>
      <c r="TF184" s="144"/>
      <c r="TG184" s="144"/>
      <c r="TH184" s="144"/>
      <c r="TI184" s="144"/>
      <c r="TJ184" s="144"/>
      <c r="TK184" s="144"/>
      <c r="TL184" s="144"/>
      <c r="TM184" s="144"/>
      <c r="TN184" s="144"/>
      <c r="TO184" s="144"/>
      <c r="TP184" s="144"/>
      <c r="TQ184" s="144"/>
      <c r="TR184" s="144"/>
      <c r="TS184" s="144"/>
      <c r="TT184" s="144"/>
      <c r="TU184" s="144"/>
      <c r="TV184" s="144"/>
      <c r="TW184" s="144"/>
      <c r="TX184" s="144"/>
      <c r="TY184" s="144"/>
      <c r="TZ184" s="144"/>
      <c r="UA184" s="144"/>
      <c r="UB184" s="144"/>
      <c r="UC184" s="144"/>
      <c r="UD184" s="144"/>
      <c r="UE184" s="144"/>
      <c r="UF184" s="144"/>
      <c r="UG184" s="144"/>
      <c r="UH184" s="144"/>
      <c r="UI184" s="144"/>
      <c r="UJ184" s="144"/>
      <c r="UK184" s="144"/>
      <c r="UL184" s="144"/>
      <c r="UM184" s="144"/>
      <c r="UN184" s="144"/>
      <c r="UO184" s="144"/>
      <c r="UP184" s="144"/>
      <c r="UQ184" s="144"/>
      <c r="UR184" s="144"/>
      <c r="US184" s="144"/>
      <c r="UT184" s="144"/>
      <c r="UU184" s="144"/>
      <c r="UV184" s="144"/>
      <c r="UW184" s="144"/>
      <c r="UX184" s="144"/>
      <c r="UY184" s="144"/>
      <c r="UZ184" s="144"/>
      <c r="VA184" s="144"/>
      <c r="VB184" s="144"/>
      <c r="VC184" s="144"/>
      <c r="VD184" s="144"/>
      <c r="VE184" s="144"/>
      <c r="VF184" s="144"/>
    </row>
    <row r="185" spans="1:578" s="208" customFormat="1" ht="15.75" customHeight="1" x14ac:dyDescent="0.25">
      <c r="A185" s="307">
        <v>3132</v>
      </c>
      <c r="B185" s="338" t="s">
        <v>274</v>
      </c>
      <c r="C185" s="464">
        <v>2323</v>
      </c>
      <c r="D185" s="464">
        <v>3059</v>
      </c>
      <c r="E185" s="464">
        <v>1835</v>
      </c>
      <c r="F185" s="464">
        <v>1835</v>
      </c>
      <c r="G185" s="464">
        <v>1835</v>
      </c>
      <c r="H185" s="464">
        <v>1835</v>
      </c>
      <c r="I185" s="464">
        <v>1835</v>
      </c>
      <c r="J185" s="464">
        <v>1835</v>
      </c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4"/>
      <c r="GW185" s="144"/>
      <c r="GX185" s="144"/>
      <c r="GY185" s="144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4"/>
      <c r="HK185" s="144"/>
      <c r="HL185" s="144"/>
      <c r="HM185" s="144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4"/>
      <c r="HY185" s="144"/>
      <c r="HZ185" s="144"/>
      <c r="IA185" s="144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4"/>
      <c r="IM185" s="144"/>
      <c r="IN185" s="144"/>
      <c r="IO185" s="144"/>
      <c r="IP185" s="144"/>
      <c r="IQ185" s="144"/>
      <c r="IR185" s="144"/>
      <c r="IS185" s="144"/>
      <c r="IT185" s="144"/>
      <c r="IU185" s="144"/>
      <c r="IV185" s="144"/>
      <c r="IW185" s="144"/>
      <c r="IX185" s="144"/>
      <c r="IY185" s="144"/>
      <c r="IZ185" s="144"/>
      <c r="JA185" s="144"/>
      <c r="JB185" s="144"/>
      <c r="JC185" s="144"/>
      <c r="JD185" s="144"/>
      <c r="JE185" s="144"/>
      <c r="JF185" s="144"/>
      <c r="JG185" s="144"/>
      <c r="JH185" s="144"/>
      <c r="JI185" s="144"/>
      <c r="JJ185" s="144"/>
      <c r="JK185" s="144"/>
      <c r="JL185" s="144"/>
      <c r="JM185" s="144"/>
      <c r="JN185" s="144"/>
      <c r="JO185" s="144"/>
      <c r="JP185" s="144"/>
      <c r="JQ185" s="144"/>
      <c r="JR185" s="144"/>
      <c r="JS185" s="144"/>
      <c r="JT185" s="144"/>
      <c r="JU185" s="144"/>
      <c r="JV185" s="144"/>
      <c r="JW185" s="144"/>
      <c r="JX185" s="144"/>
      <c r="JY185" s="144"/>
      <c r="JZ185" s="144"/>
      <c r="KA185" s="144"/>
      <c r="KB185" s="144"/>
      <c r="KC185" s="144"/>
      <c r="KD185" s="144"/>
      <c r="KE185" s="144"/>
      <c r="KF185" s="144"/>
      <c r="KG185" s="144"/>
      <c r="KH185" s="144"/>
      <c r="KI185" s="144"/>
      <c r="KJ185" s="144"/>
      <c r="KK185" s="144"/>
      <c r="KL185" s="144"/>
      <c r="KM185" s="144"/>
      <c r="KN185" s="144"/>
      <c r="KO185" s="144"/>
      <c r="KP185" s="144"/>
      <c r="KQ185" s="144"/>
      <c r="KR185" s="144"/>
      <c r="KS185" s="144"/>
      <c r="KT185" s="144"/>
      <c r="KU185" s="144"/>
      <c r="KV185" s="144"/>
      <c r="KW185" s="144"/>
      <c r="KX185" s="144"/>
      <c r="KY185" s="144"/>
      <c r="KZ185" s="144"/>
      <c r="LA185" s="144"/>
      <c r="LB185" s="144"/>
      <c r="LC185" s="144"/>
      <c r="LD185" s="144"/>
      <c r="LE185" s="144"/>
      <c r="LF185" s="144"/>
      <c r="LG185" s="144"/>
      <c r="LH185" s="144"/>
      <c r="LI185" s="144"/>
      <c r="LJ185" s="144"/>
      <c r="LK185" s="144"/>
      <c r="LL185" s="144"/>
      <c r="LM185" s="144"/>
      <c r="LN185" s="144"/>
      <c r="LO185" s="144"/>
      <c r="LP185" s="144"/>
      <c r="LQ185" s="144"/>
      <c r="LR185" s="144"/>
      <c r="LS185" s="144"/>
      <c r="LT185" s="144"/>
      <c r="LU185" s="144"/>
      <c r="LV185" s="144"/>
      <c r="LW185" s="144"/>
      <c r="LX185" s="144"/>
      <c r="LY185" s="144"/>
      <c r="LZ185" s="144"/>
      <c r="MA185" s="144"/>
      <c r="MB185" s="144"/>
      <c r="MC185" s="144"/>
      <c r="MD185" s="144"/>
      <c r="ME185" s="144"/>
      <c r="MF185" s="144"/>
      <c r="MG185" s="144"/>
      <c r="MH185" s="144"/>
      <c r="MI185" s="144"/>
      <c r="MJ185" s="144"/>
      <c r="MK185" s="144"/>
      <c r="ML185" s="144"/>
      <c r="MM185" s="144"/>
      <c r="MN185" s="144"/>
      <c r="MO185" s="144"/>
      <c r="MP185" s="144"/>
      <c r="MQ185" s="144"/>
      <c r="MR185" s="144"/>
      <c r="MS185" s="144"/>
      <c r="MT185" s="144"/>
      <c r="MU185" s="144"/>
      <c r="MV185" s="144"/>
      <c r="MW185" s="144"/>
      <c r="MX185" s="144"/>
      <c r="MY185" s="144"/>
      <c r="MZ185" s="144"/>
      <c r="NA185" s="144"/>
      <c r="NB185" s="144"/>
      <c r="NC185" s="144"/>
      <c r="ND185" s="144"/>
      <c r="NE185" s="144"/>
      <c r="NF185" s="144"/>
      <c r="NG185" s="144"/>
      <c r="NH185" s="144"/>
      <c r="NI185" s="144"/>
      <c r="NJ185" s="144"/>
      <c r="NK185" s="144"/>
      <c r="NL185" s="144"/>
      <c r="NM185" s="144"/>
      <c r="NN185" s="144"/>
      <c r="NO185" s="144"/>
      <c r="NP185" s="144"/>
      <c r="NQ185" s="144"/>
      <c r="NR185" s="144"/>
      <c r="NS185" s="144"/>
      <c r="NT185" s="144"/>
      <c r="NU185" s="144"/>
      <c r="NV185" s="144"/>
      <c r="NW185" s="144"/>
      <c r="NX185" s="144"/>
      <c r="NY185" s="144"/>
      <c r="NZ185" s="144"/>
      <c r="OA185" s="144"/>
      <c r="OB185" s="144"/>
      <c r="OC185" s="144"/>
      <c r="OD185" s="144"/>
      <c r="OE185" s="144"/>
      <c r="OF185" s="144"/>
      <c r="OG185" s="144"/>
      <c r="OH185" s="144"/>
      <c r="OI185" s="144"/>
      <c r="OJ185" s="144"/>
      <c r="OK185" s="144"/>
      <c r="OL185" s="144"/>
      <c r="OM185" s="144"/>
      <c r="ON185" s="144"/>
      <c r="OO185" s="144"/>
      <c r="OP185" s="144"/>
      <c r="OQ185" s="144"/>
      <c r="OR185" s="144"/>
      <c r="OS185" s="144"/>
      <c r="OT185" s="144"/>
      <c r="OU185" s="144"/>
      <c r="OV185" s="144"/>
      <c r="OW185" s="144"/>
      <c r="OX185" s="144"/>
      <c r="OY185" s="144"/>
      <c r="OZ185" s="144"/>
      <c r="PA185" s="144"/>
      <c r="PB185" s="144"/>
      <c r="PC185" s="144"/>
      <c r="PD185" s="144"/>
      <c r="PE185" s="144"/>
      <c r="PF185" s="144"/>
      <c r="PG185" s="144"/>
      <c r="PH185" s="144"/>
      <c r="PI185" s="144"/>
      <c r="PJ185" s="144"/>
      <c r="PK185" s="144"/>
      <c r="PL185" s="144"/>
      <c r="PM185" s="144"/>
      <c r="PN185" s="144"/>
      <c r="PO185" s="144"/>
      <c r="PP185" s="144"/>
      <c r="PQ185" s="144"/>
      <c r="PR185" s="144"/>
      <c r="PS185" s="144"/>
      <c r="PT185" s="144"/>
      <c r="PU185" s="144"/>
      <c r="PV185" s="144"/>
      <c r="PW185" s="144"/>
      <c r="PX185" s="144"/>
      <c r="PY185" s="144"/>
      <c r="PZ185" s="144"/>
      <c r="QA185" s="144"/>
      <c r="QB185" s="144"/>
      <c r="QC185" s="144"/>
      <c r="QD185" s="144"/>
      <c r="QE185" s="144"/>
      <c r="QF185" s="144"/>
      <c r="QG185" s="144"/>
      <c r="QH185" s="144"/>
      <c r="QI185" s="144"/>
      <c r="QJ185" s="144"/>
      <c r="QK185" s="144"/>
      <c r="QL185" s="144"/>
      <c r="QM185" s="144"/>
      <c r="QN185" s="144"/>
      <c r="QO185" s="144"/>
      <c r="QP185" s="144"/>
      <c r="QQ185" s="144"/>
      <c r="QR185" s="144"/>
      <c r="QS185" s="144"/>
      <c r="QT185" s="144"/>
      <c r="QU185" s="144"/>
      <c r="QV185" s="144"/>
      <c r="QW185" s="144"/>
      <c r="QX185" s="144"/>
      <c r="QY185" s="144"/>
      <c r="QZ185" s="144"/>
      <c r="RA185" s="144"/>
      <c r="RB185" s="144"/>
      <c r="RC185" s="144"/>
      <c r="RD185" s="144"/>
      <c r="RE185" s="144"/>
      <c r="RF185" s="144"/>
      <c r="RG185" s="144"/>
      <c r="RH185" s="144"/>
      <c r="RI185" s="144"/>
      <c r="RJ185" s="144"/>
      <c r="RK185" s="144"/>
      <c r="RL185" s="144"/>
      <c r="RM185" s="144"/>
      <c r="RN185" s="144"/>
      <c r="RO185" s="144"/>
      <c r="RP185" s="144"/>
      <c r="RQ185" s="144"/>
      <c r="RR185" s="144"/>
      <c r="RS185" s="144"/>
      <c r="RT185" s="144"/>
      <c r="RU185" s="144"/>
      <c r="RV185" s="144"/>
      <c r="RW185" s="144"/>
      <c r="RX185" s="144"/>
      <c r="RY185" s="144"/>
      <c r="RZ185" s="144"/>
      <c r="SA185" s="144"/>
      <c r="SB185" s="144"/>
      <c r="SC185" s="144"/>
      <c r="SD185" s="144"/>
      <c r="SE185" s="144"/>
      <c r="SF185" s="144"/>
      <c r="SG185" s="144"/>
      <c r="SH185" s="144"/>
      <c r="SI185" s="144"/>
      <c r="SJ185" s="144"/>
      <c r="SK185" s="144"/>
      <c r="SL185" s="144"/>
      <c r="SM185" s="144"/>
      <c r="SN185" s="144"/>
      <c r="SO185" s="144"/>
      <c r="SP185" s="144"/>
      <c r="SQ185" s="144"/>
      <c r="SR185" s="144"/>
      <c r="SS185" s="144"/>
      <c r="ST185" s="144"/>
      <c r="SU185" s="144"/>
      <c r="SV185" s="144"/>
      <c r="SW185" s="144"/>
      <c r="SX185" s="144"/>
      <c r="SY185" s="144"/>
      <c r="SZ185" s="144"/>
      <c r="TA185" s="144"/>
      <c r="TB185" s="144"/>
      <c r="TC185" s="144"/>
      <c r="TD185" s="144"/>
      <c r="TE185" s="144"/>
      <c r="TF185" s="144"/>
      <c r="TG185" s="144"/>
      <c r="TH185" s="144"/>
      <c r="TI185" s="144"/>
      <c r="TJ185" s="144"/>
      <c r="TK185" s="144"/>
      <c r="TL185" s="144"/>
      <c r="TM185" s="144"/>
      <c r="TN185" s="144"/>
      <c r="TO185" s="144"/>
      <c r="TP185" s="144"/>
      <c r="TQ185" s="144"/>
      <c r="TR185" s="144"/>
      <c r="TS185" s="144"/>
      <c r="TT185" s="144"/>
      <c r="TU185" s="144"/>
      <c r="TV185" s="144"/>
      <c r="TW185" s="144"/>
      <c r="TX185" s="144"/>
      <c r="TY185" s="144"/>
      <c r="TZ185" s="144"/>
      <c r="UA185" s="144"/>
      <c r="UB185" s="144"/>
      <c r="UC185" s="144"/>
      <c r="UD185" s="144"/>
      <c r="UE185" s="144"/>
      <c r="UF185" s="144"/>
      <c r="UG185" s="144"/>
      <c r="UH185" s="144"/>
      <c r="UI185" s="144"/>
      <c r="UJ185" s="144"/>
      <c r="UK185" s="144"/>
      <c r="UL185" s="144"/>
      <c r="UM185" s="144"/>
      <c r="UN185" s="144"/>
      <c r="UO185" s="144"/>
      <c r="UP185" s="144"/>
      <c r="UQ185" s="144"/>
      <c r="UR185" s="144"/>
      <c r="US185" s="144"/>
      <c r="UT185" s="144"/>
      <c r="UU185" s="144"/>
      <c r="UV185" s="144"/>
      <c r="UW185" s="144"/>
      <c r="UX185" s="144"/>
      <c r="UY185" s="144"/>
      <c r="UZ185" s="144"/>
      <c r="VA185" s="144"/>
      <c r="VB185" s="144"/>
      <c r="VC185" s="144"/>
      <c r="VD185" s="144"/>
      <c r="VE185" s="144"/>
      <c r="VF185" s="144"/>
    </row>
    <row r="186" spans="1:578" ht="15.75" customHeight="1" x14ac:dyDescent="0.25">
      <c r="A186" s="346">
        <v>32</v>
      </c>
      <c r="B186" s="347" t="s">
        <v>59</v>
      </c>
      <c r="C186" s="79">
        <v>1905</v>
      </c>
      <c r="D186" s="79">
        <v>2023</v>
      </c>
      <c r="E186" s="79">
        <v>1195</v>
      </c>
      <c r="F186" s="79">
        <v>1195</v>
      </c>
      <c r="G186" s="79">
        <v>1195</v>
      </c>
      <c r="H186" s="79">
        <v>1195</v>
      </c>
      <c r="I186" s="79">
        <v>1195</v>
      </c>
      <c r="J186" s="79">
        <v>1195</v>
      </c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  <c r="HZ186" s="144"/>
      <c r="IA186" s="144"/>
      <c r="IB186" s="144"/>
      <c r="IC186" s="144"/>
      <c r="ID186" s="144"/>
      <c r="IE186" s="144"/>
      <c r="IF186" s="144"/>
      <c r="IG186" s="144"/>
      <c r="IH186" s="144"/>
      <c r="II186" s="144"/>
      <c r="IJ186" s="144"/>
      <c r="IK186" s="144"/>
      <c r="IL186" s="144"/>
      <c r="IM186" s="144"/>
      <c r="IN186" s="144"/>
      <c r="IO186" s="144"/>
      <c r="IP186" s="144"/>
      <c r="IQ186" s="144"/>
      <c r="IR186" s="144"/>
      <c r="IS186" s="144"/>
      <c r="IT186" s="144"/>
      <c r="IU186" s="144"/>
      <c r="IV186" s="144"/>
      <c r="IW186" s="144"/>
      <c r="IX186" s="144"/>
      <c r="IY186" s="144"/>
      <c r="IZ186" s="144"/>
      <c r="JA186" s="144"/>
      <c r="JB186" s="144"/>
      <c r="JC186" s="144"/>
      <c r="JD186" s="144"/>
      <c r="JE186" s="144"/>
      <c r="JF186" s="144"/>
      <c r="JG186" s="144"/>
      <c r="JH186" s="144"/>
      <c r="JI186" s="144"/>
      <c r="JJ186" s="144"/>
      <c r="JK186" s="144"/>
      <c r="JL186" s="144"/>
      <c r="JM186" s="144"/>
      <c r="JN186" s="144"/>
      <c r="JO186" s="144"/>
      <c r="JP186" s="144"/>
      <c r="JQ186" s="144"/>
      <c r="JR186" s="144"/>
      <c r="JS186" s="144"/>
      <c r="JT186" s="144"/>
      <c r="JU186" s="144"/>
      <c r="JV186" s="144"/>
      <c r="JW186" s="144"/>
      <c r="JX186" s="144"/>
      <c r="JY186" s="144"/>
      <c r="JZ186" s="144"/>
      <c r="KA186" s="144"/>
      <c r="KB186" s="144"/>
      <c r="KC186" s="144"/>
      <c r="KD186" s="144"/>
      <c r="KE186" s="144"/>
      <c r="KF186" s="144"/>
      <c r="KG186" s="144"/>
      <c r="KH186" s="144"/>
      <c r="KI186" s="144"/>
      <c r="KJ186" s="144"/>
      <c r="KK186" s="144"/>
      <c r="KL186" s="144"/>
      <c r="KM186" s="144"/>
      <c r="KN186" s="144"/>
      <c r="KO186" s="144"/>
      <c r="KP186" s="144"/>
      <c r="KQ186" s="144"/>
      <c r="KR186" s="144"/>
      <c r="KS186" s="144"/>
      <c r="KT186" s="144"/>
      <c r="KU186" s="144"/>
      <c r="KV186" s="144"/>
      <c r="KW186" s="144"/>
      <c r="KX186" s="144"/>
      <c r="KY186" s="144"/>
      <c r="KZ186" s="144"/>
      <c r="LA186" s="144"/>
      <c r="LB186" s="144"/>
      <c r="LC186" s="144"/>
      <c r="LD186" s="144"/>
      <c r="LE186" s="144"/>
      <c r="LF186" s="144"/>
      <c r="LG186" s="144"/>
      <c r="LH186" s="144"/>
      <c r="LI186" s="144"/>
      <c r="LJ186" s="144"/>
      <c r="LK186" s="144"/>
      <c r="LL186" s="144"/>
      <c r="LM186" s="144"/>
      <c r="LN186" s="144"/>
      <c r="LO186" s="144"/>
      <c r="LP186" s="144"/>
      <c r="LQ186" s="144"/>
      <c r="LR186" s="144"/>
      <c r="LS186" s="144"/>
      <c r="LT186" s="144"/>
      <c r="LU186" s="144"/>
      <c r="LV186" s="144"/>
      <c r="LW186" s="144"/>
      <c r="LX186" s="144"/>
      <c r="LY186" s="144"/>
      <c r="LZ186" s="144"/>
      <c r="MA186" s="144"/>
      <c r="MB186" s="144"/>
      <c r="MC186" s="144"/>
      <c r="MD186" s="144"/>
      <c r="ME186" s="144"/>
      <c r="MF186" s="144"/>
      <c r="MG186" s="144"/>
      <c r="MH186" s="144"/>
      <c r="MI186" s="144"/>
      <c r="MJ186" s="144"/>
      <c r="MK186" s="144"/>
      <c r="ML186" s="144"/>
      <c r="MM186" s="144"/>
      <c r="MN186" s="144"/>
      <c r="MO186" s="144"/>
      <c r="MP186" s="144"/>
      <c r="MQ186" s="144"/>
      <c r="MR186" s="144"/>
      <c r="MS186" s="144"/>
      <c r="MT186" s="144"/>
      <c r="MU186" s="144"/>
      <c r="MV186" s="144"/>
      <c r="MW186" s="144"/>
      <c r="MX186" s="144"/>
      <c r="MY186" s="144"/>
      <c r="MZ186" s="144"/>
      <c r="NA186" s="144"/>
      <c r="NB186" s="144"/>
      <c r="NC186" s="144"/>
      <c r="ND186" s="144"/>
      <c r="NE186" s="144"/>
      <c r="NF186" s="144"/>
      <c r="NG186" s="144"/>
      <c r="NH186" s="144"/>
      <c r="NI186" s="144"/>
      <c r="NJ186" s="144"/>
      <c r="NK186" s="144"/>
      <c r="NL186" s="144"/>
      <c r="NM186" s="144"/>
      <c r="NN186" s="144"/>
      <c r="NO186" s="144"/>
      <c r="NP186" s="144"/>
      <c r="NQ186" s="144"/>
      <c r="NR186" s="144"/>
      <c r="NS186" s="144"/>
      <c r="NT186" s="144"/>
      <c r="NU186" s="144"/>
      <c r="NV186" s="144"/>
      <c r="NW186" s="144"/>
      <c r="NX186" s="144"/>
      <c r="NY186" s="144"/>
      <c r="NZ186" s="144"/>
      <c r="OA186" s="144"/>
      <c r="OB186" s="144"/>
      <c r="OC186" s="144"/>
      <c r="OD186" s="144"/>
      <c r="OE186" s="144"/>
      <c r="OF186" s="144"/>
      <c r="OG186" s="144"/>
      <c r="OH186" s="144"/>
      <c r="OI186" s="144"/>
      <c r="OJ186" s="144"/>
      <c r="OK186" s="144"/>
      <c r="OL186" s="144"/>
      <c r="OM186" s="144"/>
      <c r="ON186" s="144"/>
      <c r="OO186" s="144"/>
      <c r="OP186" s="144"/>
      <c r="OQ186" s="144"/>
      <c r="OR186" s="144"/>
      <c r="OS186" s="144"/>
      <c r="OT186" s="144"/>
      <c r="OU186" s="144"/>
      <c r="OV186" s="144"/>
      <c r="OW186" s="144"/>
      <c r="OX186" s="144"/>
      <c r="OY186" s="144"/>
      <c r="OZ186" s="144"/>
      <c r="PA186" s="144"/>
      <c r="PB186" s="144"/>
      <c r="PC186" s="144"/>
      <c r="PD186" s="144"/>
      <c r="PE186" s="144"/>
      <c r="PF186" s="144"/>
      <c r="PG186" s="144"/>
      <c r="PH186" s="144"/>
      <c r="PI186" s="144"/>
      <c r="PJ186" s="144"/>
      <c r="PK186" s="144"/>
      <c r="PL186" s="144"/>
      <c r="PM186" s="144"/>
      <c r="PN186" s="144"/>
      <c r="PO186" s="144"/>
      <c r="PP186" s="144"/>
      <c r="PQ186" s="144"/>
      <c r="PR186" s="144"/>
      <c r="PS186" s="144"/>
      <c r="PT186" s="144"/>
      <c r="PU186" s="144"/>
      <c r="PV186" s="144"/>
      <c r="PW186" s="144"/>
      <c r="PX186" s="144"/>
      <c r="PY186" s="144"/>
      <c r="PZ186" s="144"/>
      <c r="QA186" s="144"/>
      <c r="QB186" s="144"/>
      <c r="QC186" s="144"/>
      <c r="QD186" s="144"/>
      <c r="QE186" s="144"/>
      <c r="QF186" s="144"/>
      <c r="QG186" s="144"/>
      <c r="QH186" s="144"/>
      <c r="QI186" s="144"/>
      <c r="QJ186" s="144"/>
      <c r="QK186" s="144"/>
      <c r="QL186" s="144"/>
      <c r="QM186" s="144"/>
      <c r="QN186" s="144"/>
      <c r="QO186" s="144"/>
      <c r="QP186" s="144"/>
      <c r="QQ186" s="144"/>
      <c r="QR186" s="144"/>
      <c r="QS186" s="144"/>
      <c r="QT186" s="144"/>
      <c r="QU186" s="144"/>
      <c r="QV186" s="144"/>
      <c r="QW186" s="144"/>
      <c r="QX186" s="144"/>
      <c r="QY186" s="144"/>
      <c r="QZ186" s="144"/>
      <c r="RA186" s="144"/>
      <c r="RB186" s="144"/>
      <c r="RC186" s="144"/>
      <c r="RD186" s="144"/>
      <c r="RE186" s="144"/>
      <c r="RF186" s="144"/>
      <c r="RG186" s="144"/>
      <c r="RH186" s="144"/>
      <c r="RI186" s="144"/>
      <c r="RJ186" s="144"/>
      <c r="RK186" s="144"/>
      <c r="RL186" s="144"/>
      <c r="RM186" s="144"/>
      <c r="RN186" s="144"/>
      <c r="RO186" s="144"/>
      <c r="RP186" s="144"/>
      <c r="RQ186" s="144"/>
      <c r="RR186" s="144"/>
      <c r="RS186" s="144"/>
      <c r="RT186" s="144"/>
      <c r="RU186" s="144"/>
      <c r="RV186" s="144"/>
      <c r="RW186" s="144"/>
      <c r="RX186" s="144"/>
      <c r="RY186" s="144"/>
      <c r="RZ186" s="144"/>
      <c r="SA186" s="144"/>
      <c r="SB186" s="144"/>
      <c r="SC186" s="144"/>
      <c r="SD186" s="144"/>
      <c r="SE186" s="144"/>
      <c r="SF186" s="144"/>
      <c r="SG186" s="144"/>
      <c r="SH186" s="144"/>
      <c r="SI186" s="144"/>
      <c r="SJ186" s="144"/>
      <c r="SK186" s="144"/>
      <c r="SL186" s="144"/>
      <c r="SM186" s="144"/>
      <c r="SN186" s="144"/>
      <c r="SO186" s="144"/>
      <c r="SP186" s="144"/>
      <c r="SQ186" s="144"/>
      <c r="SR186" s="144"/>
      <c r="SS186" s="144"/>
      <c r="ST186" s="144"/>
      <c r="SU186" s="144"/>
      <c r="SV186" s="144"/>
      <c r="SW186" s="144"/>
      <c r="SX186" s="144"/>
      <c r="SY186" s="144"/>
      <c r="SZ186" s="144"/>
      <c r="TA186" s="144"/>
      <c r="TB186" s="144"/>
      <c r="TC186" s="144"/>
      <c r="TD186" s="144"/>
      <c r="TE186" s="144"/>
      <c r="TF186" s="144"/>
      <c r="TG186" s="144"/>
      <c r="TH186" s="144"/>
      <c r="TI186" s="144"/>
      <c r="TJ186" s="144"/>
      <c r="TK186" s="144"/>
      <c r="TL186" s="144"/>
      <c r="TM186" s="144"/>
      <c r="TN186" s="144"/>
      <c r="TO186" s="144"/>
      <c r="TP186" s="144"/>
      <c r="TQ186" s="144"/>
      <c r="TR186" s="144"/>
      <c r="TS186" s="144"/>
      <c r="TT186" s="144"/>
      <c r="TU186" s="144"/>
      <c r="TV186" s="144"/>
      <c r="TW186" s="144"/>
      <c r="TX186" s="144"/>
      <c r="TY186" s="144"/>
      <c r="TZ186" s="144"/>
      <c r="UA186" s="144"/>
      <c r="UB186" s="144"/>
      <c r="UC186" s="144"/>
      <c r="UD186" s="144"/>
      <c r="UE186" s="144"/>
      <c r="UF186" s="144"/>
      <c r="UG186" s="144"/>
      <c r="UH186" s="144"/>
      <c r="UI186" s="144"/>
      <c r="UJ186" s="144"/>
      <c r="UK186" s="144"/>
      <c r="UL186" s="144"/>
      <c r="UM186" s="144"/>
      <c r="UN186" s="144"/>
      <c r="UO186" s="144"/>
      <c r="UP186" s="144"/>
      <c r="UQ186" s="144"/>
      <c r="UR186" s="144"/>
      <c r="US186" s="144"/>
      <c r="UT186" s="144"/>
      <c r="UU186" s="144"/>
      <c r="UV186" s="144"/>
      <c r="UW186" s="144"/>
      <c r="UX186" s="144"/>
      <c r="UY186" s="144"/>
      <c r="UZ186" s="144"/>
      <c r="VA186" s="144"/>
      <c r="VB186" s="144"/>
      <c r="VC186" s="144"/>
      <c r="VD186" s="144"/>
      <c r="VE186" s="144"/>
      <c r="VF186" s="144"/>
    </row>
    <row r="187" spans="1:578" ht="15.75" customHeight="1" x14ac:dyDescent="0.25">
      <c r="A187" s="340">
        <v>321</v>
      </c>
      <c r="B187" s="341" t="s">
        <v>60</v>
      </c>
      <c r="C187" s="464">
        <v>1817.6</v>
      </c>
      <c r="D187" s="464">
        <v>1991</v>
      </c>
      <c r="E187" s="464"/>
      <c r="F187" s="464"/>
      <c r="G187" s="464"/>
      <c r="H187" s="464"/>
      <c r="I187" s="464"/>
      <c r="J187" s="464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4"/>
      <c r="DC187" s="144"/>
      <c r="DD187" s="144"/>
      <c r="DE187" s="144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4"/>
      <c r="DQ187" s="144"/>
      <c r="DR187" s="144"/>
      <c r="DS187" s="144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4"/>
      <c r="EF187" s="144"/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  <c r="FS187" s="144"/>
      <c r="FT187" s="144"/>
      <c r="FU187" s="144"/>
      <c r="FV187" s="144"/>
      <c r="FW187" s="144"/>
      <c r="FX187" s="144"/>
      <c r="FY187" s="144"/>
      <c r="FZ187" s="144"/>
      <c r="GA187" s="144"/>
      <c r="GB187" s="144"/>
      <c r="GC187" s="144"/>
      <c r="GD187" s="144"/>
      <c r="GE187" s="144"/>
      <c r="GF187" s="144"/>
      <c r="GG187" s="144"/>
      <c r="GH187" s="144"/>
      <c r="GI187" s="144"/>
      <c r="GJ187" s="144"/>
      <c r="GK187" s="144"/>
      <c r="GL187" s="144"/>
      <c r="GM187" s="144"/>
      <c r="GN187" s="144"/>
      <c r="GO187" s="144"/>
      <c r="GP187" s="144"/>
      <c r="GQ187" s="144"/>
      <c r="GR187" s="144"/>
      <c r="GS187" s="144"/>
      <c r="GT187" s="144"/>
      <c r="GU187" s="144"/>
      <c r="GV187" s="144"/>
      <c r="GW187" s="144"/>
      <c r="GX187" s="144"/>
      <c r="GY187" s="144"/>
      <c r="GZ187" s="144"/>
      <c r="HA187" s="144"/>
      <c r="HB187" s="144"/>
      <c r="HC187" s="144"/>
      <c r="HD187" s="144"/>
      <c r="HE187" s="144"/>
      <c r="HF187" s="144"/>
      <c r="HG187" s="144"/>
      <c r="HH187" s="144"/>
      <c r="HI187" s="144"/>
      <c r="HJ187" s="144"/>
      <c r="HK187" s="144"/>
      <c r="HL187" s="144"/>
      <c r="HM187" s="144"/>
      <c r="HN187" s="144"/>
      <c r="HO187" s="144"/>
      <c r="HP187" s="144"/>
      <c r="HQ187" s="144"/>
      <c r="HR187" s="144"/>
      <c r="HS187" s="144"/>
      <c r="HT187" s="144"/>
      <c r="HU187" s="144"/>
      <c r="HV187" s="144"/>
      <c r="HW187" s="144"/>
      <c r="HX187" s="144"/>
      <c r="HY187" s="144"/>
      <c r="HZ187" s="144"/>
      <c r="IA187" s="144"/>
      <c r="IB187" s="144"/>
      <c r="IC187" s="144"/>
      <c r="ID187" s="144"/>
      <c r="IE187" s="144"/>
      <c r="IF187" s="144"/>
      <c r="IG187" s="144"/>
      <c r="IH187" s="144"/>
      <c r="II187" s="144"/>
      <c r="IJ187" s="144"/>
      <c r="IK187" s="144"/>
      <c r="IL187" s="144"/>
      <c r="IM187" s="144"/>
      <c r="IN187" s="144"/>
      <c r="IO187" s="144"/>
      <c r="IP187" s="144"/>
      <c r="IQ187" s="144"/>
      <c r="IR187" s="144"/>
      <c r="IS187" s="144"/>
      <c r="IT187" s="144"/>
      <c r="IU187" s="144"/>
      <c r="IV187" s="144"/>
      <c r="IW187" s="144"/>
      <c r="IX187" s="144"/>
      <c r="IY187" s="144"/>
      <c r="IZ187" s="144"/>
      <c r="JA187" s="144"/>
      <c r="JB187" s="144"/>
      <c r="JC187" s="144"/>
      <c r="JD187" s="144"/>
      <c r="JE187" s="144"/>
      <c r="JF187" s="144"/>
      <c r="JG187" s="144"/>
      <c r="JH187" s="144"/>
      <c r="JI187" s="144"/>
      <c r="JJ187" s="144"/>
      <c r="JK187" s="144"/>
      <c r="JL187" s="144"/>
      <c r="JM187" s="144"/>
      <c r="JN187" s="144"/>
      <c r="JO187" s="144"/>
      <c r="JP187" s="144"/>
      <c r="JQ187" s="144"/>
      <c r="JR187" s="144"/>
      <c r="JS187" s="144"/>
      <c r="JT187" s="144"/>
      <c r="JU187" s="144"/>
      <c r="JV187" s="144"/>
      <c r="JW187" s="144"/>
      <c r="JX187" s="144"/>
      <c r="JY187" s="144"/>
      <c r="JZ187" s="144"/>
      <c r="KA187" s="144"/>
      <c r="KB187" s="144"/>
      <c r="KC187" s="144"/>
      <c r="KD187" s="144"/>
      <c r="KE187" s="144"/>
      <c r="KF187" s="144"/>
      <c r="KG187" s="144"/>
      <c r="KH187" s="144"/>
      <c r="KI187" s="144"/>
      <c r="KJ187" s="144"/>
      <c r="KK187" s="144"/>
      <c r="KL187" s="144"/>
      <c r="KM187" s="144"/>
      <c r="KN187" s="144"/>
      <c r="KO187" s="144"/>
      <c r="KP187" s="144"/>
      <c r="KQ187" s="144"/>
      <c r="KR187" s="144"/>
      <c r="KS187" s="144"/>
      <c r="KT187" s="144"/>
      <c r="KU187" s="144"/>
      <c r="KV187" s="144"/>
      <c r="KW187" s="144"/>
      <c r="KX187" s="144"/>
      <c r="KY187" s="144"/>
      <c r="KZ187" s="144"/>
      <c r="LA187" s="144"/>
      <c r="LB187" s="144"/>
      <c r="LC187" s="144"/>
      <c r="LD187" s="144"/>
      <c r="LE187" s="144"/>
      <c r="LF187" s="144"/>
      <c r="LG187" s="144"/>
      <c r="LH187" s="144"/>
      <c r="LI187" s="144"/>
      <c r="LJ187" s="144"/>
      <c r="LK187" s="144"/>
      <c r="LL187" s="144"/>
      <c r="LM187" s="144"/>
      <c r="LN187" s="144"/>
      <c r="LO187" s="144"/>
      <c r="LP187" s="144"/>
      <c r="LQ187" s="144"/>
      <c r="LR187" s="144"/>
      <c r="LS187" s="144"/>
      <c r="LT187" s="144"/>
      <c r="LU187" s="144"/>
      <c r="LV187" s="144"/>
      <c r="LW187" s="144"/>
      <c r="LX187" s="144"/>
      <c r="LY187" s="144"/>
      <c r="LZ187" s="144"/>
      <c r="MA187" s="144"/>
      <c r="MB187" s="144"/>
      <c r="MC187" s="144"/>
      <c r="MD187" s="144"/>
      <c r="ME187" s="144"/>
      <c r="MF187" s="144"/>
      <c r="MG187" s="144"/>
      <c r="MH187" s="144"/>
      <c r="MI187" s="144"/>
      <c r="MJ187" s="144"/>
      <c r="MK187" s="144"/>
      <c r="ML187" s="144"/>
      <c r="MM187" s="144"/>
      <c r="MN187" s="144"/>
      <c r="MO187" s="144"/>
      <c r="MP187" s="144"/>
      <c r="MQ187" s="144"/>
      <c r="MR187" s="144"/>
      <c r="MS187" s="144"/>
      <c r="MT187" s="144"/>
      <c r="MU187" s="144"/>
      <c r="MV187" s="144"/>
      <c r="MW187" s="144"/>
      <c r="MX187" s="144"/>
      <c r="MY187" s="144"/>
      <c r="MZ187" s="144"/>
      <c r="NA187" s="144"/>
      <c r="NB187" s="144"/>
      <c r="NC187" s="144"/>
      <c r="ND187" s="144"/>
      <c r="NE187" s="144"/>
      <c r="NF187" s="144"/>
      <c r="NG187" s="144"/>
      <c r="NH187" s="144"/>
      <c r="NI187" s="144"/>
      <c r="NJ187" s="144"/>
      <c r="NK187" s="144"/>
      <c r="NL187" s="144"/>
      <c r="NM187" s="144"/>
      <c r="NN187" s="144"/>
      <c r="NO187" s="144"/>
      <c r="NP187" s="144"/>
      <c r="NQ187" s="144"/>
      <c r="NR187" s="144"/>
      <c r="NS187" s="144"/>
      <c r="NT187" s="144"/>
      <c r="NU187" s="144"/>
      <c r="NV187" s="144"/>
      <c r="NW187" s="144"/>
      <c r="NX187" s="144"/>
      <c r="NY187" s="144"/>
      <c r="NZ187" s="144"/>
      <c r="OA187" s="144"/>
      <c r="OB187" s="144"/>
      <c r="OC187" s="144"/>
      <c r="OD187" s="144"/>
      <c r="OE187" s="144"/>
      <c r="OF187" s="144"/>
      <c r="OG187" s="144"/>
      <c r="OH187" s="144"/>
      <c r="OI187" s="144"/>
      <c r="OJ187" s="144"/>
      <c r="OK187" s="144"/>
      <c r="OL187" s="144"/>
      <c r="OM187" s="144"/>
      <c r="ON187" s="144"/>
      <c r="OO187" s="144"/>
      <c r="OP187" s="144"/>
      <c r="OQ187" s="144"/>
      <c r="OR187" s="144"/>
      <c r="OS187" s="144"/>
      <c r="OT187" s="144"/>
      <c r="OU187" s="144"/>
      <c r="OV187" s="144"/>
      <c r="OW187" s="144"/>
      <c r="OX187" s="144"/>
      <c r="OY187" s="144"/>
      <c r="OZ187" s="144"/>
      <c r="PA187" s="144"/>
      <c r="PB187" s="144"/>
      <c r="PC187" s="144"/>
      <c r="PD187" s="144"/>
      <c r="PE187" s="144"/>
      <c r="PF187" s="144"/>
      <c r="PG187" s="144"/>
      <c r="PH187" s="144"/>
      <c r="PI187" s="144"/>
      <c r="PJ187" s="144"/>
      <c r="PK187" s="144"/>
      <c r="PL187" s="144"/>
      <c r="PM187" s="144"/>
      <c r="PN187" s="144"/>
      <c r="PO187" s="144"/>
      <c r="PP187" s="144"/>
      <c r="PQ187" s="144"/>
      <c r="PR187" s="144"/>
      <c r="PS187" s="144"/>
      <c r="PT187" s="144"/>
      <c r="PU187" s="144"/>
      <c r="PV187" s="144"/>
      <c r="PW187" s="144"/>
      <c r="PX187" s="144"/>
      <c r="PY187" s="144"/>
      <c r="PZ187" s="144"/>
      <c r="QA187" s="144"/>
      <c r="QB187" s="144"/>
      <c r="QC187" s="144"/>
      <c r="QD187" s="144"/>
      <c r="QE187" s="144"/>
      <c r="QF187" s="144"/>
      <c r="QG187" s="144"/>
      <c r="QH187" s="144"/>
      <c r="QI187" s="144"/>
      <c r="QJ187" s="144"/>
      <c r="QK187" s="144"/>
      <c r="QL187" s="144"/>
      <c r="QM187" s="144"/>
      <c r="QN187" s="144"/>
      <c r="QO187" s="144"/>
      <c r="QP187" s="144"/>
      <c r="QQ187" s="144"/>
      <c r="QR187" s="144"/>
      <c r="QS187" s="144"/>
      <c r="QT187" s="144"/>
      <c r="QU187" s="144"/>
      <c r="QV187" s="144"/>
      <c r="QW187" s="144"/>
      <c r="QX187" s="144"/>
      <c r="QY187" s="144"/>
      <c r="QZ187" s="144"/>
      <c r="RA187" s="144"/>
      <c r="RB187" s="144"/>
      <c r="RC187" s="144"/>
      <c r="RD187" s="144"/>
      <c r="RE187" s="144"/>
      <c r="RF187" s="144"/>
      <c r="RG187" s="144"/>
      <c r="RH187" s="144"/>
      <c r="RI187" s="144"/>
      <c r="RJ187" s="144"/>
      <c r="RK187" s="144"/>
      <c r="RL187" s="144"/>
      <c r="RM187" s="144"/>
      <c r="RN187" s="144"/>
      <c r="RO187" s="144"/>
      <c r="RP187" s="144"/>
      <c r="RQ187" s="144"/>
      <c r="RR187" s="144"/>
      <c r="RS187" s="144"/>
      <c r="RT187" s="144"/>
      <c r="RU187" s="144"/>
      <c r="RV187" s="144"/>
      <c r="RW187" s="144"/>
      <c r="RX187" s="144"/>
      <c r="RY187" s="144"/>
      <c r="RZ187" s="144"/>
      <c r="SA187" s="144"/>
      <c r="SB187" s="144"/>
      <c r="SC187" s="144"/>
      <c r="SD187" s="144"/>
      <c r="SE187" s="144"/>
      <c r="SF187" s="144"/>
      <c r="SG187" s="144"/>
      <c r="SH187" s="144"/>
      <c r="SI187" s="144"/>
      <c r="SJ187" s="144"/>
      <c r="SK187" s="144"/>
      <c r="SL187" s="144"/>
      <c r="SM187" s="144"/>
      <c r="SN187" s="144"/>
      <c r="SO187" s="144"/>
      <c r="SP187" s="144"/>
      <c r="SQ187" s="144"/>
      <c r="SR187" s="144"/>
      <c r="SS187" s="144"/>
      <c r="ST187" s="144"/>
      <c r="SU187" s="144"/>
      <c r="SV187" s="144"/>
      <c r="SW187" s="144"/>
      <c r="SX187" s="144"/>
      <c r="SY187" s="144"/>
      <c r="SZ187" s="144"/>
      <c r="TA187" s="144"/>
      <c r="TB187" s="144"/>
      <c r="TC187" s="144"/>
      <c r="TD187" s="144"/>
      <c r="TE187" s="144"/>
      <c r="TF187" s="144"/>
      <c r="TG187" s="144"/>
      <c r="TH187" s="144"/>
      <c r="TI187" s="144"/>
      <c r="TJ187" s="144"/>
      <c r="TK187" s="144"/>
      <c r="TL187" s="144"/>
      <c r="TM187" s="144"/>
      <c r="TN187" s="144"/>
      <c r="TO187" s="144"/>
      <c r="TP187" s="144"/>
      <c r="TQ187" s="144"/>
      <c r="TR187" s="144"/>
      <c r="TS187" s="144"/>
      <c r="TT187" s="144"/>
      <c r="TU187" s="144"/>
      <c r="TV187" s="144"/>
      <c r="TW187" s="144"/>
      <c r="TX187" s="144"/>
      <c r="TY187" s="144"/>
      <c r="TZ187" s="144"/>
      <c r="UA187" s="144"/>
      <c r="UB187" s="144"/>
      <c r="UC187" s="144"/>
      <c r="UD187" s="144"/>
      <c r="UE187" s="144"/>
      <c r="UF187" s="144"/>
      <c r="UG187" s="144"/>
      <c r="UH187" s="144"/>
      <c r="UI187" s="144"/>
      <c r="UJ187" s="144"/>
      <c r="UK187" s="144"/>
      <c r="UL187" s="144"/>
      <c r="UM187" s="144"/>
      <c r="UN187" s="144"/>
      <c r="UO187" s="144"/>
      <c r="UP187" s="144"/>
      <c r="UQ187" s="144"/>
      <c r="UR187" s="144"/>
      <c r="US187" s="144"/>
      <c r="UT187" s="144"/>
      <c r="UU187" s="144"/>
      <c r="UV187" s="144"/>
      <c r="UW187" s="144"/>
      <c r="UX187" s="144"/>
      <c r="UY187" s="144"/>
      <c r="UZ187" s="144"/>
      <c r="VA187" s="144"/>
      <c r="VB187" s="144"/>
      <c r="VC187" s="144"/>
      <c r="VD187" s="144"/>
      <c r="VE187" s="144"/>
      <c r="VF187" s="144"/>
    </row>
    <row r="188" spans="1:578" ht="15.75" customHeight="1" x14ac:dyDescent="0.25">
      <c r="A188" s="340">
        <v>3212</v>
      </c>
      <c r="B188" s="341" t="s">
        <v>111</v>
      </c>
      <c r="C188" s="464">
        <v>1818</v>
      </c>
      <c r="D188" s="464">
        <v>32</v>
      </c>
      <c r="E188" s="464">
        <v>1195</v>
      </c>
      <c r="F188" s="464">
        <v>1195</v>
      </c>
      <c r="G188" s="464">
        <v>1195</v>
      </c>
      <c r="H188" s="464">
        <v>1195</v>
      </c>
      <c r="I188" s="464">
        <v>1195</v>
      </c>
      <c r="J188" s="464">
        <v>1195</v>
      </c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</row>
    <row r="189" spans="1:578" ht="15.75" customHeight="1" x14ac:dyDescent="0.25">
      <c r="A189" s="335">
        <v>323</v>
      </c>
      <c r="B189" s="336" t="s">
        <v>66</v>
      </c>
      <c r="C189" s="342">
        <v>87</v>
      </c>
      <c r="D189" s="343"/>
      <c r="E189" s="233"/>
      <c r="F189" s="233"/>
      <c r="G189" s="233"/>
      <c r="H189" s="233"/>
      <c r="I189" s="233"/>
      <c r="J189" s="233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</row>
    <row r="190" spans="1:578" ht="15.75" customHeight="1" x14ac:dyDescent="0.25">
      <c r="A190" s="142"/>
      <c r="B190" s="142"/>
      <c r="C190" s="236"/>
      <c r="D190" s="236"/>
      <c r="E190" s="237"/>
      <c r="F190" s="4"/>
      <c r="G190" s="4"/>
      <c r="H190" s="4"/>
      <c r="I190" s="237"/>
      <c r="J190" s="237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578" ht="15.75" customHeight="1" x14ac:dyDescent="0.25">
      <c r="A191" s="142"/>
      <c r="B191" s="142"/>
      <c r="C191" s="236"/>
      <c r="D191" s="236"/>
      <c r="E191" s="237"/>
      <c r="F191" s="4"/>
      <c r="G191" s="4"/>
      <c r="H191" s="4"/>
      <c r="I191" s="237"/>
      <c r="J191" s="237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578" ht="15.75" customHeight="1" x14ac:dyDescent="0.25">
      <c r="A192" s="142"/>
      <c r="B192" s="142"/>
      <c r="C192" s="236"/>
      <c r="D192" s="236"/>
      <c r="E192" s="237"/>
      <c r="F192" s="4"/>
      <c r="G192" s="4"/>
      <c r="H192" s="4"/>
      <c r="I192" s="237"/>
      <c r="J192" s="237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42"/>
      <c r="B193" s="142"/>
      <c r="C193" s="236"/>
      <c r="D193" s="236"/>
      <c r="E193" s="237"/>
      <c r="F193" s="4"/>
      <c r="G193" s="4"/>
      <c r="H193" s="4"/>
      <c r="I193" s="237"/>
      <c r="J193" s="237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42"/>
      <c r="B194" s="142"/>
      <c r="C194" s="236"/>
      <c r="D194" s="236"/>
      <c r="E194" s="237"/>
      <c r="F194" s="4"/>
      <c r="G194" s="4"/>
      <c r="H194" s="4"/>
      <c r="I194" s="237"/>
      <c r="J194" s="237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42"/>
      <c r="B195" s="142"/>
      <c r="C195" s="236"/>
      <c r="D195" s="236"/>
      <c r="E195" s="237"/>
      <c r="F195" s="4"/>
      <c r="G195" s="4"/>
      <c r="H195" s="4"/>
      <c r="I195" s="237"/>
      <c r="J195" s="237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42"/>
      <c r="B196" s="142"/>
      <c r="C196" s="236"/>
      <c r="D196" s="236"/>
      <c r="E196" s="237"/>
      <c r="F196" s="4"/>
      <c r="G196" s="4"/>
      <c r="H196" s="4"/>
      <c r="I196" s="237"/>
      <c r="J196" s="237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42"/>
      <c r="B197" s="142"/>
      <c r="C197" s="236"/>
      <c r="D197" s="236"/>
      <c r="E197" s="237"/>
      <c r="F197" s="4"/>
      <c r="G197" s="4"/>
      <c r="H197" s="4"/>
      <c r="I197" s="237"/>
      <c r="J197" s="23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42"/>
      <c r="B198" s="142"/>
      <c r="C198" s="236"/>
      <c r="D198" s="236"/>
      <c r="E198" s="237"/>
      <c r="F198" s="4"/>
      <c r="G198" s="4"/>
      <c r="H198" s="4"/>
      <c r="I198" s="237"/>
      <c r="J198" s="237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42"/>
      <c r="B199" s="142"/>
      <c r="C199" s="236"/>
      <c r="D199" s="236"/>
      <c r="E199" s="237"/>
      <c r="F199" s="4"/>
      <c r="G199" s="4"/>
      <c r="H199" s="4"/>
      <c r="I199" s="237"/>
      <c r="J199" s="237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42"/>
      <c r="B200" s="142"/>
      <c r="C200" s="236"/>
      <c r="D200" s="236"/>
      <c r="E200" s="237"/>
      <c r="F200" s="4"/>
      <c r="G200" s="4"/>
      <c r="H200" s="4"/>
      <c r="I200" s="237"/>
      <c r="J200" s="237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42"/>
      <c r="B201" s="142"/>
      <c r="C201" s="236"/>
      <c r="D201" s="236"/>
      <c r="E201" s="237"/>
      <c r="F201" s="4"/>
      <c r="G201" s="4"/>
      <c r="H201" s="4"/>
      <c r="I201" s="237"/>
      <c r="J201" s="237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42"/>
      <c r="B202" s="142"/>
      <c r="C202" s="236"/>
      <c r="D202" s="236"/>
      <c r="E202" s="237"/>
      <c r="F202" s="4"/>
      <c r="G202" s="4"/>
      <c r="H202" s="4"/>
      <c r="I202" s="237"/>
      <c r="J202" s="23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42"/>
      <c r="B203" s="142"/>
      <c r="C203" s="236"/>
      <c r="D203" s="236"/>
      <c r="E203" s="237"/>
      <c r="F203" s="4"/>
      <c r="G203" s="4"/>
      <c r="H203" s="4"/>
      <c r="I203" s="237"/>
      <c r="J203" s="237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42"/>
      <c r="B204" s="142"/>
      <c r="C204" s="236"/>
      <c r="D204" s="236"/>
      <c r="E204" s="237"/>
      <c r="F204" s="4"/>
      <c r="G204" s="4"/>
      <c r="H204" s="4"/>
      <c r="I204" s="237"/>
      <c r="J204" s="237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42"/>
      <c r="B205" s="142"/>
      <c r="C205" s="236"/>
      <c r="D205" s="236"/>
      <c r="E205" s="237"/>
      <c r="F205" s="4"/>
      <c r="G205" s="4"/>
      <c r="H205" s="4"/>
      <c r="I205" s="237"/>
      <c r="J205" s="237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42"/>
      <c r="B206" s="142"/>
      <c r="C206" s="236"/>
      <c r="D206" s="236"/>
      <c r="E206" s="237"/>
      <c r="F206" s="4"/>
      <c r="G206" s="4"/>
      <c r="H206" s="4"/>
      <c r="I206" s="237"/>
      <c r="J206" s="237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42"/>
      <c r="B207" s="142"/>
      <c r="C207" s="236"/>
      <c r="D207" s="236"/>
      <c r="E207" s="237"/>
      <c r="F207" s="4"/>
      <c r="G207" s="4"/>
      <c r="H207" s="4"/>
      <c r="I207" s="237"/>
      <c r="J207" s="23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42"/>
      <c r="B208" s="142"/>
      <c r="C208" s="236"/>
      <c r="D208" s="236"/>
      <c r="E208" s="237"/>
      <c r="F208" s="4"/>
      <c r="G208" s="4"/>
      <c r="H208" s="4"/>
      <c r="I208" s="237"/>
      <c r="J208" s="237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42"/>
      <c r="B209" s="142"/>
      <c r="C209" s="236"/>
      <c r="D209" s="236"/>
      <c r="E209" s="237"/>
      <c r="F209" s="4"/>
      <c r="G209" s="4"/>
      <c r="H209" s="4"/>
      <c r="I209" s="237"/>
      <c r="J209" s="23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42"/>
      <c r="B210" s="142"/>
      <c r="C210" s="236"/>
      <c r="D210" s="236"/>
      <c r="E210" s="237"/>
      <c r="F210" s="4"/>
      <c r="G210" s="4"/>
      <c r="H210" s="4"/>
      <c r="I210" s="237"/>
      <c r="J210" s="23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42"/>
      <c r="B211" s="142"/>
      <c r="C211" s="236"/>
      <c r="D211" s="236"/>
      <c r="E211" s="237"/>
      <c r="F211" s="4"/>
      <c r="G211" s="4"/>
      <c r="H211" s="4"/>
      <c r="I211" s="237"/>
      <c r="J211" s="23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42"/>
      <c r="B212" s="142"/>
      <c r="C212" s="236"/>
      <c r="D212" s="236"/>
      <c r="E212" s="237"/>
      <c r="F212" s="4"/>
      <c r="G212" s="4"/>
      <c r="H212" s="4"/>
      <c r="I212" s="237"/>
      <c r="J212" s="23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42"/>
      <c r="B213" s="142"/>
      <c r="C213" s="236"/>
      <c r="D213" s="236"/>
      <c r="E213" s="237"/>
      <c r="F213" s="4"/>
      <c r="G213" s="4"/>
      <c r="H213" s="4"/>
      <c r="I213" s="237"/>
      <c r="J213" s="23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42"/>
      <c r="B214" s="142"/>
      <c r="C214" s="236"/>
      <c r="D214" s="236"/>
      <c r="E214" s="237"/>
      <c r="F214" s="4"/>
      <c r="G214" s="4"/>
      <c r="H214" s="4"/>
      <c r="I214" s="237"/>
      <c r="J214" s="237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42"/>
      <c r="B215" s="142"/>
      <c r="C215" s="236"/>
      <c r="D215" s="236"/>
      <c r="E215" s="237"/>
      <c r="F215" s="4"/>
      <c r="G215" s="4"/>
      <c r="H215" s="4"/>
      <c r="I215" s="237"/>
      <c r="J215" s="237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42"/>
      <c r="B216" s="142"/>
      <c r="C216" s="236"/>
      <c r="D216" s="236"/>
      <c r="E216" s="237"/>
      <c r="F216" s="4"/>
      <c r="G216" s="4"/>
      <c r="H216" s="4"/>
      <c r="I216" s="237"/>
      <c r="J216" s="237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42"/>
      <c r="B217" s="142"/>
      <c r="C217" s="236"/>
      <c r="D217" s="236"/>
      <c r="E217" s="237"/>
      <c r="F217" s="4"/>
      <c r="G217" s="4"/>
      <c r="H217" s="4"/>
      <c r="I217" s="237"/>
      <c r="J217" s="23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42"/>
      <c r="B218" s="142"/>
      <c r="C218" s="236"/>
      <c r="D218" s="236"/>
      <c r="E218" s="237"/>
      <c r="F218" s="4"/>
      <c r="G218" s="4"/>
      <c r="H218" s="4"/>
      <c r="I218" s="237"/>
      <c r="J218" s="237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42"/>
      <c r="B219" s="142"/>
      <c r="C219" s="236"/>
      <c r="D219" s="236"/>
      <c r="E219" s="237"/>
      <c r="F219" s="4"/>
      <c r="G219" s="4"/>
      <c r="H219" s="4"/>
      <c r="I219" s="237"/>
      <c r="J219" s="237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42"/>
      <c r="B220" s="142"/>
      <c r="C220" s="236"/>
      <c r="D220" s="236"/>
      <c r="E220" s="237"/>
      <c r="F220" s="4"/>
      <c r="G220" s="4"/>
      <c r="H220" s="4"/>
      <c r="I220" s="237"/>
      <c r="J220" s="237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42"/>
      <c r="B221" s="142"/>
      <c r="C221" s="236"/>
      <c r="D221" s="236"/>
      <c r="E221" s="237"/>
      <c r="F221" s="4"/>
      <c r="G221" s="4"/>
      <c r="H221" s="4"/>
      <c r="I221" s="237"/>
      <c r="J221" s="237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42"/>
      <c r="B222" s="142"/>
      <c r="C222" s="236"/>
      <c r="D222" s="236"/>
      <c r="E222" s="237"/>
      <c r="F222" s="4"/>
      <c r="G222" s="4"/>
      <c r="H222" s="4"/>
      <c r="I222" s="237"/>
      <c r="J222" s="237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42"/>
      <c r="B223" s="142"/>
      <c r="C223" s="236"/>
      <c r="D223" s="236"/>
      <c r="E223" s="237"/>
      <c r="F223" s="4"/>
      <c r="G223" s="4"/>
      <c r="H223" s="4"/>
      <c r="I223" s="237"/>
      <c r="J223" s="237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42"/>
      <c r="B224" s="142"/>
      <c r="C224" s="236"/>
      <c r="D224" s="236"/>
      <c r="E224" s="237"/>
      <c r="F224" s="4"/>
      <c r="G224" s="4"/>
      <c r="H224" s="4"/>
      <c r="I224" s="237"/>
      <c r="J224" s="237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42"/>
      <c r="B225" s="142"/>
      <c r="C225" s="236"/>
      <c r="D225" s="236"/>
      <c r="E225" s="237"/>
      <c r="F225" s="4"/>
      <c r="G225" s="4"/>
      <c r="H225" s="4"/>
      <c r="I225" s="237"/>
      <c r="J225" s="237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42"/>
      <c r="B226" s="142"/>
      <c r="C226" s="236"/>
      <c r="D226" s="236"/>
      <c r="E226" s="237"/>
      <c r="F226" s="4"/>
      <c r="G226" s="4"/>
      <c r="H226" s="4"/>
      <c r="I226" s="237"/>
      <c r="J226" s="237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42"/>
      <c r="B227" s="142"/>
      <c r="C227" s="236"/>
      <c r="D227" s="236"/>
      <c r="E227" s="237"/>
      <c r="F227" s="4"/>
      <c r="G227" s="4"/>
      <c r="H227" s="4"/>
      <c r="I227" s="237"/>
      <c r="J227" s="237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42"/>
      <c r="B228" s="142"/>
      <c r="C228" s="236"/>
      <c r="D228" s="236"/>
      <c r="E228" s="237"/>
      <c r="F228" s="4"/>
      <c r="G228" s="4"/>
      <c r="H228" s="4"/>
      <c r="I228" s="237"/>
      <c r="J228" s="237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42"/>
      <c r="B229" s="142"/>
      <c r="C229" s="236"/>
      <c r="D229" s="236"/>
      <c r="E229" s="237"/>
      <c r="F229" s="4"/>
      <c r="G229" s="4"/>
      <c r="H229" s="4"/>
      <c r="I229" s="237"/>
      <c r="J229" s="237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42"/>
      <c r="B230" s="142"/>
      <c r="C230" s="236"/>
      <c r="D230" s="236"/>
      <c r="E230" s="237"/>
      <c r="F230" s="4"/>
      <c r="G230" s="4"/>
      <c r="H230" s="4"/>
      <c r="I230" s="237"/>
      <c r="J230" s="237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42"/>
      <c r="B231" s="142"/>
      <c r="C231" s="236"/>
      <c r="D231" s="236"/>
      <c r="E231" s="237"/>
      <c r="F231" s="4"/>
      <c r="G231" s="4"/>
      <c r="H231" s="4"/>
      <c r="I231" s="237"/>
      <c r="J231" s="237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42"/>
      <c r="B232" s="142"/>
      <c r="C232" s="236"/>
      <c r="D232" s="236"/>
      <c r="E232" s="237"/>
      <c r="F232" s="4"/>
      <c r="G232" s="4"/>
      <c r="H232" s="4"/>
      <c r="I232" s="237"/>
      <c r="J232" s="237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42"/>
      <c r="B233" s="142"/>
      <c r="C233" s="236"/>
      <c r="D233" s="236"/>
      <c r="E233" s="237"/>
      <c r="F233" s="4"/>
      <c r="G233" s="4"/>
      <c r="H233" s="4"/>
      <c r="I233" s="237"/>
      <c r="J233" s="237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42"/>
      <c r="B234" s="142"/>
      <c r="C234" s="236"/>
      <c r="D234" s="236"/>
      <c r="E234" s="237"/>
      <c r="F234" s="4"/>
      <c r="G234" s="4"/>
      <c r="H234" s="4"/>
      <c r="I234" s="237"/>
      <c r="J234" s="237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42"/>
      <c r="B235" s="142"/>
      <c r="C235" s="236"/>
      <c r="D235" s="236"/>
      <c r="E235" s="237"/>
      <c r="F235" s="4"/>
      <c r="G235" s="4"/>
      <c r="H235" s="4"/>
      <c r="I235" s="237"/>
      <c r="J235" s="23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42"/>
      <c r="B236" s="142"/>
      <c r="C236" s="236"/>
      <c r="D236" s="236"/>
      <c r="E236" s="237"/>
      <c r="F236" s="4"/>
      <c r="G236" s="4"/>
      <c r="H236" s="4"/>
      <c r="I236" s="237"/>
      <c r="J236" s="23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42"/>
      <c r="B237" s="142"/>
      <c r="C237" s="236"/>
      <c r="D237" s="236"/>
      <c r="E237" s="237"/>
      <c r="F237" s="4"/>
      <c r="G237" s="4"/>
      <c r="H237" s="4"/>
      <c r="I237" s="237"/>
      <c r="J237" s="23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42"/>
      <c r="B238" s="142"/>
      <c r="C238" s="236"/>
      <c r="D238" s="236"/>
      <c r="E238" s="237"/>
      <c r="F238" s="4"/>
      <c r="G238" s="4"/>
      <c r="H238" s="4"/>
      <c r="I238" s="237"/>
      <c r="J238" s="23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42"/>
      <c r="B239" s="142"/>
      <c r="C239" s="236"/>
      <c r="D239" s="236"/>
      <c r="E239" s="237"/>
      <c r="F239" s="4"/>
      <c r="G239" s="4"/>
      <c r="H239" s="4"/>
      <c r="I239" s="237"/>
      <c r="J239" s="237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42"/>
      <c r="B240" s="142"/>
      <c r="C240" s="236"/>
      <c r="D240" s="236"/>
      <c r="E240" s="237"/>
      <c r="F240" s="4"/>
      <c r="G240" s="4"/>
      <c r="H240" s="4"/>
      <c r="I240" s="237"/>
      <c r="J240" s="237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42"/>
      <c r="B241" s="142"/>
      <c r="C241" s="236"/>
      <c r="D241" s="236"/>
      <c r="E241" s="237"/>
      <c r="F241" s="4"/>
      <c r="G241" s="4"/>
      <c r="H241" s="4"/>
      <c r="I241" s="237"/>
      <c r="J241" s="237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142"/>
      <c r="B242" s="142"/>
      <c r="C242" s="236"/>
      <c r="D242" s="236"/>
      <c r="E242" s="237"/>
      <c r="F242" s="4"/>
      <c r="G242" s="4"/>
      <c r="H242" s="4"/>
      <c r="I242" s="237"/>
      <c r="J242" s="237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142"/>
      <c r="B243" s="142"/>
      <c r="C243" s="236"/>
      <c r="D243" s="236"/>
      <c r="E243" s="237"/>
      <c r="F243" s="4"/>
      <c r="G243" s="4"/>
      <c r="H243" s="4"/>
      <c r="I243" s="237"/>
      <c r="J243" s="237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142"/>
      <c r="B244" s="142"/>
      <c r="C244" s="236"/>
      <c r="D244" s="236"/>
      <c r="E244" s="237"/>
      <c r="F244" s="4"/>
      <c r="G244" s="4"/>
      <c r="H244" s="4"/>
      <c r="I244" s="237"/>
      <c r="J244" s="237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142"/>
      <c r="B245" s="142"/>
      <c r="C245" s="236"/>
      <c r="D245" s="236"/>
      <c r="E245" s="237"/>
      <c r="F245" s="4"/>
      <c r="G245" s="4"/>
      <c r="H245" s="4"/>
      <c r="I245" s="237"/>
      <c r="J245" s="237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142"/>
      <c r="B246" s="142"/>
      <c r="C246" s="236"/>
      <c r="D246" s="236"/>
      <c r="E246" s="237"/>
      <c r="F246" s="4"/>
      <c r="G246" s="4"/>
      <c r="H246" s="4"/>
      <c r="I246" s="237"/>
      <c r="J246" s="23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142"/>
      <c r="B247" s="142"/>
      <c r="C247" s="236"/>
      <c r="D247" s="236"/>
      <c r="E247" s="237"/>
      <c r="F247" s="4"/>
      <c r="G247" s="4"/>
      <c r="H247" s="4"/>
      <c r="I247" s="237"/>
      <c r="J247" s="237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142"/>
      <c r="B248" s="142"/>
      <c r="C248" s="236"/>
      <c r="D248" s="236"/>
      <c r="E248" s="237"/>
      <c r="F248" s="4"/>
      <c r="G248" s="4"/>
      <c r="H248" s="4"/>
      <c r="I248" s="237"/>
      <c r="J248" s="237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142"/>
      <c r="B249" s="142"/>
      <c r="C249" s="236"/>
      <c r="D249" s="236"/>
      <c r="E249" s="237"/>
      <c r="F249" s="4"/>
      <c r="G249" s="4"/>
      <c r="H249" s="4"/>
      <c r="I249" s="237"/>
      <c r="J249" s="237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142"/>
      <c r="B250" s="142"/>
      <c r="C250" s="236"/>
      <c r="D250" s="236"/>
      <c r="E250" s="237"/>
      <c r="F250" s="4"/>
      <c r="G250" s="4"/>
      <c r="H250" s="4"/>
      <c r="I250" s="237"/>
      <c r="J250" s="237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142"/>
      <c r="B251" s="142"/>
      <c r="C251" s="236"/>
      <c r="D251" s="236"/>
      <c r="E251" s="237"/>
      <c r="F251" s="4"/>
      <c r="G251" s="4"/>
      <c r="H251" s="4"/>
      <c r="I251" s="237"/>
      <c r="J251" s="237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142"/>
      <c r="B252" s="142"/>
      <c r="C252" s="236"/>
      <c r="D252" s="236"/>
      <c r="E252" s="237"/>
      <c r="F252" s="4"/>
      <c r="G252" s="4"/>
      <c r="H252" s="4"/>
      <c r="I252" s="237"/>
      <c r="J252" s="237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142"/>
      <c r="B253" s="142"/>
      <c r="C253" s="236"/>
      <c r="D253" s="236"/>
      <c r="E253" s="237"/>
      <c r="F253" s="4"/>
      <c r="G253" s="4"/>
      <c r="H253" s="4"/>
      <c r="I253" s="237"/>
      <c r="J253" s="237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142"/>
      <c r="B254" s="142"/>
      <c r="C254" s="236"/>
      <c r="D254" s="236"/>
      <c r="E254" s="237"/>
      <c r="F254" s="4"/>
      <c r="G254" s="4"/>
      <c r="H254" s="4"/>
      <c r="I254" s="237"/>
      <c r="J254" s="237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142"/>
      <c r="B255" s="142"/>
      <c r="C255" s="236"/>
      <c r="D255" s="236"/>
      <c r="E255" s="237"/>
      <c r="F255" s="4"/>
      <c r="G255" s="4"/>
      <c r="H255" s="4"/>
      <c r="I255" s="237"/>
      <c r="J255" s="237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142"/>
      <c r="B256" s="142"/>
      <c r="C256" s="236"/>
      <c r="D256" s="236"/>
      <c r="E256" s="237"/>
      <c r="F256" s="4"/>
      <c r="G256" s="4"/>
      <c r="H256" s="4"/>
      <c r="I256" s="237"/>
      <c r="J256" s="237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142"/>
      <c r="B257" s="142"/>
      <c r="C257" s="236"/>
      <c r="D257" s="236"/>
      <c r="E257" s="237"/>
      <c r="F257" s="4"/>
      <c r="G257" s="4"/>
      <c r="H257" s="4"/>
      <c r="I257" s="237"/>
      <c r="J257" s="237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142"/>
      <c r="B258" s="142"/>
      <c r="C258" s="236"/>
      <c r="D258" s="236"/>
      <c r="E258" s="237"/>
      <c r="F258" s="4"/>
      <c r="G258" s="4"/>
      <c r="H258" s="4"/>
      <c r="I258" s="237"/>
      <c r="J258" s="237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142"/>
      <c r="B259" s="142"/>
      <c r="C259" s="236"/>
      <c r="D259" s="236"/>
      <c r="E259" s="237"/>
      <c r="F259" s="4"/>
      <c r="G259" s="4"/>
      <c r="H259" s="4"/>
      <c r="I259" s="237"/>
      <c r="J259" s="237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142"/>
      <c r="B260" s="142"/>
      <c r="C260" s="236"/>
      <c r="D260" s="236"/>
      <c r="E260" s="237"/>
      <c r="F260" s="4"/>
      <c r="G260" s="4"/>
      <c r="H260" s="4"/>
      <c r="I260" s="237"/>
      <c r="J260" s="237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142"/>
      <c r="B261" s="142"/>
      <c r="C261" s="236"/>
      <c r="D261" s="236"/>
      <c r="E261" s="237"/>
      <c r="F261" s="4"/>
      <c r="G261" s="4"/>
      <c r="H261" s="4"/>
      <c r="I261" s="237"/>
      <c r="J261" s="237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142"/>
      <c r="B262" s="142"/>
      <c r="C262" s="236"/>
      <c r="D262" s="236"/>
      <c r="E262" s="237"/>
      <c r="F262" s="4"/>
      <c r="G262" s="4"/>
      <c r="H262" s="4"/>
      <c r="I262" s="237"/>
      <c r="J262" s="237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142"/>
      <c r="B263" s="142"/>
      <c r="C263" s="236"/>
      <c r="D263" s="236"/>
      <c r="E263" s="237"/>
      <c r="F263" s="4"/>
      <c r="G263" s="4"/>
      <c r="H263" s="4"/>
      <c r="I263" s="237"/>
      <c r="J263" s="237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142"/>
      <c r="B264" s="142"/>
      <c r="C264" s="236"/>
      <c r="D264" s="236"/>
      <c r="E264" s="237"/>
      <c r="F264" s="4"/>
      <c r="G264" s="4"/>
      <c r="H264" s="4"/>
      <c r="I264" s="237"/>
      <c r="J264" s="237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142"/>
      <c r="B265" s="142"/>
      <c r="C265" s="236"/>
      <c r="D265" s="236"/>
      <c r="E265" s="237"/>
      <c r="F265" s="4"/>
      <c r="G265" s="4"/>
      <c r="H265" s="4"/>
      <c r="I265" s="237"/>
      <c r="J265" s="237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142"/>
      <c r="B266" s="142"/>
      <c r="C266" s="236"/>
      <c r="D266" s="236"/>
      <c r="E266" s="237"/>
      <c r="F266" s="4"/>
      <c r="G266" s="4"/>
      <c r="H266" s="4"/>
      <c r="I266" s="237"/>
      <c r="J266" s="237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142"/>
      <c r="B267" s="142"/>
      <c r="C267" s="236"/>
      <c r="D267" s="236"/>
      <c r="E267" s="237"/>
      <c r="F267" s="4"/>
      <c r="G267" s="4"/>
      <c r="H267" s="4"/>
      <c r="I267" s="237"/>
      <c r="J267" s="237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142"/>
      <c r="B268" s="142"/>
      <c r="C268" s="236"/>
      <c r="D268" s="236"/>
      <c r="E268" s="237"/>
      <c r="F268" s="4"/>
      <c r="G268" s="4"/>
      <c r="H268" s="4"/>
      <c r="I268" s="237"/>
      <c r="J268" s="237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142"/>
      <c r="B269" s="142"/>
      <c r="C269" s="236"/>
      <c r="D269" s="236"/>
      <c r="E269" s="237"/>
      <c r="F269" s="4"/>
      <c r="G269" s="4"/>
      <c r="H269" s="4"/>
      <c r="I269" s="237"/>
      <c r="J269" s="237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142"/>
      <c r="B270" s="142"/>
      <c r="C270" s="236"/>
      <c r="D270" s="236"/>
      <c r="E270" s="237"/>
      <c r="F270" s="4"/>
      <c r="G270" s="4"/>
      <c r="H270" s="4"/>
      <c r="I270" s="237"/>
      <c r="J270" s="237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142"/>
      <c r="B271" s="142"/>
      <c r="C271" s="236"/>
      <c r="D271" s="236"/>
      <c r="E271" s="237"/>
      <c r="F271" s="4"/>
      <c r="G271" s="4"/>
      <c r="H271" s="4"/>
      <c r="I271" s="237"/>
      <c r="J271" s="237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142"/>
      <c r="B272" s="142"/>
      <c r="C272" s="236"/>
      <c r="D272" s="236"/>
      <c r="E272" s="237"/>
      <c r="F272" s="4"/>
      <c r="G272" s="4"/>
      <c r="H272" s="4"/>
      <c r="I272" s="237"/>
      <c r="J272" s="237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142"/>
      <c r="B273" s="142"/>
      <c r="C273" s="236"/>
      <c r="D273" s="236"/>
      <c r="E273" s="237"/>
      <c r="F273" s="4"/>
      <c r="G273" s="4"/>
      <c r="H273" s="4"/>
      <c r="I273" s="237"/>
      <c r="J273" s="237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142"/>
      <c r="B274" s="142"/>
      <c r="C274" s="236"/>
      <c r="D274" s="236"/>
      <c r="E274" s="237"/>
      <c r="F274" s="4"/>
      <c r="G274" s="4"/>
      <c r="H274" s="4"/>
      <c r="I274" s="237"/>
      <c r="J274" s="237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142"/>
      <c r="B275" s="142"/>
      <c r="C275" s="236"/>
      <c r="D275" s="236"/>
      <c r="E275" s="237"/>
      <c r="F275" s="4"/>
      <c r="G275" s="4"/>
      <c r="H275" s="4"/>
      <c r="I275" s="237"/>
      <c r="J275" s="237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142"/>
      <c r="B276" s="142"/>
      <c r="C276" s="236"/>
      <c r="D276" s="236"/>
      <c r="E276" s="237"/>
      <c r="F276" s="4"/>
      <c r="G276" s="4"/>
      <c r="H276" s="4"/>
      <c r="I276" s="237"/>
      <c r="J276" s="237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142"/>
      <c r="B277" s="142"/>
      <c r="C277" s="236"/>
      <c r="D277" s="236"/>
      <c r="E277" s="237"/>
      <c r="F277" s="4"/>
      <c r="G277" s="4"/>
      <c r="H277" s="4"/>
      <c r="I277" s="237"/>
      <c r="J277" s="237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142"/>
      <c r="B278" s="142"/>
      <c r="C278" s="236"/>
      <c r="D278" s="236"/>
      <c r="E278" s="237"/>
      <c r="F278" s="4"/>
      <c r="G278" s="4"/>
      <c r="H278" s="4"/>
      <c r="I278" s="237"/>
      <c r="J278" s="237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142"/>
      <c r="B279" s="142"/>
      <c r="C279" s="236"/>
      <c r="D279" s="236"/>
      <c r="E279" s="237"/>
      <c r="F279" s="4"/>
      <c r="G279" s="4"/>
      <c r="H279" s="4"/>
      <c r="I279" s="237"/>
      <c r="J279" s="237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142"/>
      <c r="B280" s="142"/>
      <c r="C280" s="236"/>
      <c r="D280" s="236"/>
      <c r="E280" s="237"/>
      <c r="F280" s="4"/>
      <c r="G280" s="4"/>
      <c r="H280" s="4"/>
      <c r="I280" s="237"/>
      <c r="J280" s="237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142"/>
      <c r="B281" s="142"/>
      <c r="C281" s="236"/>
      <c r="D281" s="236"/>
      <c r="E281" s="237"/>
      <c r="F281" s="4"/>
      <c r="G281" s="4"/>
      <c r="H281" s="4"/>
      <c r="I281" s="237"/>
      <c r="J281" s="237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142"/>
      <c r="B282" s="142"/>
      <c r="C282" s="236"/>
      <c r="D282" s="236"/>
      <c r="E282" s="237"/>
      <c r="F282" s="4"/>
      <c r="G282" s="4"/>
      <c r="H282" s="4"/>
      <c r="I282" s="237"/>
      <c r="J282" s="237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142"/>
      <c r="B283" s="142"/>
      <c r="C283" s="236"/>
      <c r="D283" s="236"/>
      <c r="E283" s="237"/>
      <c r="F283" s="4"/>
      <c r="G283" s="4"/>
      <c r="H283" s="4"/>
      <c r="I283" s="237"/>
      <c r="J283" s="237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142"/>
      <c r="B284" s="142"/>
      <c r="C284" s="236"/>
      <c r="D284" s="236"/>
      <c r="E284" s="237"/>
      <c r="F284" s="4"/>
      <c r="G284" s="4"/>
      <c r="H284" s="4"/>
      <c r="I284" s="237"/>
      <c r="J284" s="237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142"/>
      <c r="B285" s="142"/>
      <c r="C285" s="236"/>
      <c r="D285" s="236"/>
      <c r="E285" s="237"/>
      <c r="F285" s="4"/>
      <c r="G285" s="4"/>
      <c r="H285" s="4"/>
      <c r="I285" s="237"/>
      <c r="J285" s="237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142"/>
      <c r="B286" s="142"/>
      <c r="C286" s="236"/>
      <c r="D286" s="236"/>
      <c r="E286" s="237"/>
      <c r="F286" s="4"/>
      <c r="G286" s="4"/>
      <c r="H286" s="4"/>
      <c r="I286" s="237"/>
      <c r="J286" s="237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142"/>
      <c r="B287" s="142"/>
      <c r="C287" s="236"/>
      <c r="D287" s="236"/>
      <c r="E287" s="237"/>
      <c r="F287" s="4"/>
      <c r="G287" s="4"/>
      <c r="H287" s="4"/>
      <c r="I287" s="237"/>
      <c r="J287" s="237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142"/>
      <c r="B288" s="142"/>
      <c r="C288" s="236"/>
      <c r="D288" s="236"/>
      <c r="E288" s="237"/>
      <c r="F288" s="4"/>
      <c r="G288" s="4"/>
      <c r="H288" s="4"/>
      <c r="I288" s="237"/>
      <c r="J288" s="237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142"/>
      <c r="B289" s="142"/>
      <c r="C289" s="236"/>
      <c r="D289" s="236"/>
      <c r="E289" s="237"/>
      <c r="F289" s="4"/>
      <c r="G289" s="4"/>
      <c r="H289" s="4"/>
      <c r="I289" s="237"/>
      <c r="J289" s="237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142"/>
      <c r="B290" s="142"/>
      <c r="C290" s="236"/>
      <c r="D290" s="236"/>
      <c r="E290" s="237"/>
      <c r="F290" s="4"/>
      <c r="G290" s="4"/>
      <c r="H290" s="4"/>
      <c r="I290" s="237"/>
      <c r="J290" s="237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142"/>
      <c r="B291" s="142"/>
      <c r="C291" s="236"/>
      <c r="D291" s="236"/>
      <c r="E291" s="237"/>
      <c r="F291" s="4"/>
      <c r="G291" s="4"/>
      <c r="H291" s="4"/>
      <c r="I291" s="237"/>
      <c r="J291" s="237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142"/>
      <c r="B292" s="142"/>
      <c r="C292" s="236"/>
      <c r="D292" s="236"/>
      <c r="E292" s="237"/>
      <c r="F292" s="4"/>
      <c r="G292" s="4"/>
      <c r="H292" s="4"/>
      <c r="I292" s="237"/>
      <c r="J292" s="237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142"/>
      <c r="B293" s="142"/>
      <c r="C293" s="236"/>
      <c r="D293" s="236"/>
      <c r="E293" s="237"/>
      <c r="F293" s="4"/>
      <c r="G293" s="4"/>
      <c r="H293" s="4"/>
      <c r="I293" s="237"/>
      <c r="J293" s="237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142"/>
      <c r="B294" s="142"/>
      <c r="C294" s="236"/>
      <c r="D294" s="236"/>
      <c r="E294" s="237"/>
      <c r="F294" s="4"/>
      <c r="G294" s="4"/>
      <c r="H294" s="4"/>
      <c r="I294" s="237"/>
      <c r="J294" s="237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142"/>
      <c r="B295" s="142"/>
      <c r="C295" s="236"/>
      <c r="D295" s="236"/>
      <c r="E295" s="237"/>
      <c r="F295" s="4"/>
      <c r="G295" s="4"/>
      <c r="H295" s="4"/>
      <c r="I295" s="237"/>
      <c r="J295" s="237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142"/>
      <c r="B296" s="142"/>
      <c r="C296" s="236"/>
      <c r="D296" s="236"/>
      <c r="E296" s="237"/>
      <c r="F296" s="4"/>
      <c r="G296" s="4"/>
      <c r="H296" s="4"/>
      <c r="I296" s="237"/>
      <c r="J296" s="237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142"/>
      <c r="B297" s="142"/>
      <c r="C297" s="236"/>
      <c r="D297" s="236"/>
      <c r="E297" s="237"/>
      <c r="F297" s="4"/>
      <c r="G297" s="4"/>
      <c r="H297" s="4"/>
      <c r="I297" s="237"/>
      <c r="J297" s="237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142"/>
      <c r="B298" s="142"/>
      <c r="C298" s="236"/>
      <c r="D298" s="236"/>
      <c r="E298" s="237"/>
      <c r="F298" s="4"/>
      <c r="G298" s="4"/>
      <c r="H298" s="4"/>
      <c r="I298" s="237"/>
      <c r="J298" s="237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142"/>
      <c r="B299" s="142"/>
      <c r="C299" s="236"/>
      <c r="D299" s="236"/>
      <c r="E299" s="237"/>
      <c r="F299" s="4"/>
      <c r="G299" s="4"/>
      <c r="H299" s="4"/>
      <c r="I299" s="237"/>
      <c r="J299" s="237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142"/>
      <c r="B300" s="142"/>
      <c r="C300" s="236"/>
      <c r="D300" s="236"/>
      <c r="E300" s="237"/>
      <c r="F300" s="4"/>
      <c r="G300" s="4"/>
      <c r="H300" s="4"/>
      <c r="I300" s="237"/>
      <c r="J300" s="237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142"/>
      <c r="B301" s="142"/>
      <c r="C301" s="236"/>
      <c r="D301" s="236"/>
      <c r="E301" s="237"/>
      <c r="F301" s="4"/>
      <c r="G301" s="4"/>
      <c r="H301" s="4"/>
      <c r="I301" s="237"/>
      <c r="J301" s="237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142"/>
      <c r="B302" s="142"/>
      <c r="C302" s="236"/>
      <c r="D302" s="236"/>
      <c r="E302" s="237"/>
      <c r="F302" s="4"/>
      <c r="G302" s="4"/>
      <c r="H302" s="4"/>
      <c r="I302" s="237"/>
      <c r="J302" s="237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142"/>
      <c r="B303" s="142"/>
      <c r="C303" s="236"/>
      <c r="D303" s="236"/>
      <c r="E303" s="237"/>
      <c r="F303" s="4"/>
      <c r="G303" s="4"/>
      <c r="H303" s="4"/>
      <c r="I303" s="237"/>
      <c r="J303" s="23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142"/>
      <c r="B304" s="142"/>
      <c r="C304" s="236"/>
      <c r="D304" s="236"/>
      <c r="E304" s="237"/>
      <c r="F304" s="4"/>
      <c r="G304" s="4"/>
      <c r="H304" s="4"/>
      <c r="I304" s="237"/>
      <c r="J304" s="237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142"/>
      <c r="B305" s="142"/>
      <c r="C305" s="236"/>
      <c r="D305" s="236"/>
      <c r="E305" s="237"/>
      <c r="F305" s="4"/>
      <c r="G305" s="4"/>
      <c r="H305" s="4"/>
      <c r="I305" s="237"/>
      <c r="J305" s="237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142"/>
      <c r="B306" s="142"/>
      <c r="C306" s="236"/>
      <c r="D306" s="236"/>
      <c r="E306" s="237"/>
      <c r="F306" s="4"/>
      <c r="G306" s="4"/>
      <c r="H306" s="4"/>
      <c r="I306" s="237"/>
      <c r="J306" s="237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142"/>
      <c r="B307" s="142"/>
      <c r="C307" s="236"/>
      <c r="D307" s="236"/>
      <c r="E307" s="237"/>
      <c r="F307" s="4"/>
      <c r="G307" s="4"/>
      <c r="H307" s="4"/>
      <c r="I307" s="237"/>
      <c r="J307" s="237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142"/>
      <c r="B308" s="142"/>
      <c r="C308" s="236"/>
      <c r="D308" s="236"/>
      <c r="E308" s="237"/>
      <c r="F308" s="4"/>
      <c r="G308" s="4"/>
      <c r="H308" s="4"/>
      <c r="I308" s="237"/>
      <c r="J308" s="237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142"/>
      <c r="B309" s="142"/>
      <c r="C309" s="236"/>
      <c r="D309" s="236"/>
      <c r="E309" s="237"/>
      <c r="F309" s="4"/>
      <c r="G309" s="4"/>
      <c r="H309" s="4"/>
      <c r="I309" s="237"/>
      <c r="J309" s="237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142"/>
      <c r="B310" s="142"/>
      <c r="C310" s="236"/>
      <c r="D310" s="236"/>
      <c r="E310" s="237"/>
      <c r="F310" s="4"/>
      <c r="G310" s="4"/>
      <c r="H310" s="4"/>
      <c r="I310" s="237"/>
      <c r="J310" s="237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142"/>
      <c r="B311" s="142"/>
      <c r="C311" s="236"/>
      <c r="D311" s="236"/>
      <c r="E311" s="237"/>
      <c r="F311" s="4"/>
      <c r="G311" s="4"/>
      <c r="H311" s="4"/>
      <c r="I311" s="237"/>
      <c r="J311" s="237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142"/>
      <c r="B312" s="142"/>
      <c r="C312" s="236"/>
      <c r="D312" s="236"/>
      <c r="E312" s="237"/>
      <c r="F312" s="4"/>
      <c r="G312" s="4"/>
      <c r="H312" s="4"/>
      <c r="I312" s="237"/>
      <c r="J312" s="237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142"/>
      <c r="B313" s="142"/>
      <c r="C313" s="236"/>
      <c r="D313" s="236"/>
      <c r="E313" s="237"/>
      <c r="F313" s="4"/>
      <c r="G313" s="4"/>
      <c r="H313" s="4"/>
      <c r="I313" s="237"/>
      <c r="J313" s="237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142"/>
      <c r="B314" s="142"/>
      <c r="C314" s="236"/>
      <c r="D314" s="236"/>
      <c r="E314" s="237"/>
      <c r="F314" s="4"/>
      <c r="G314" s="4"/>
      <c r="H314" s="4"/>
      <c r="I314" s="237"/>
      <c r="J314" s="237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142"/>
      <c r="B315" s="142"/>
      <c r="C315" s="236"/>
      <c r="D315" s="236"/>
      <c r="E315" s="237"/>
      <c r="F315" s="4"/>
      <c r="G315" s="4"/>
      <c r="H315" s="4"/>
      <c r="I315" s="237"/>
      <c r="J315" s="237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142"/>
      <c r="B316" s="142"/>
      <c r="C316" s="236"/>
      <c r="D316" s="236"/>
      <c r="E316" s="237"/>
      <c r="F316" s="4"/>
      <c r="G316" s="4"/>
      <c r="H316" s="4"/>
      <c r="I316" s="237"/>
      <c r="J316" s="237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142"/>
      <c r="B317" s="142"/>
      <c r="C317" s="236"/>
      <c r="D317" s="236"/>
      <c r="E317" s="237"/>
      <c r="F317" s="4"/>
      <c r="G317" s="4"/>
      <c r="H317" s="4"/>
      <c r="I317" s="237"/>
      <c r="J317" s="237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142"/>
      <c r="B318" s="142"/>
      <c r="C318" s="236"/>
      <c r="D318" s="236"/>
      <c r="E318" s="237"/>
      <c r="F318" s="4"/>
      <c r="G318" s="4"/>
      <c r="H318" s="4"/>
      <c r="I318" s="237"/>
      <c r="J318" s="237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142"/>
      <c r="B319" s="142"/>
      <c r="C319" s="236"/>
      <c r="D319" s="236"/>
      <c r="E319" s="237"/>
      <c r="F319" s="4"/>
      <c r="G319" s="4"/>
      <c r="H319" s="4"/>
      <c r="I319" s="237"/>
      <c r="J319" s="237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142"/>
      <c r="B320" s="142"/>
      <c r="C320" s="236"/>
      <c r="D320" s="236"/>
      <c r="E320" s="237"/>
      <c r="F320" s="4"/>
      <c r="G320" s="4"/>
      <c r="H320" s="4"/>
      <c r="I320" s="237"/>
      <c r="J320" s="237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142"/>
      <c r="B321" s="142"/>
      <c r="C321" s="236"/>
      <c r="D321" s="236"/>
      <c r="E321" s="237"/>
      <c r="F321" s="4"/>
      <c r="G321" s="4"/>
      <c r="H321" s="4"/>
      <c r="I321" s="237"/>
      <c r="J321" s="237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142"/>
      <c r="B322" s="142"/>
      <c r="C322" s="236"/>
      <c r="D322" s="236"/>
      <c r="E322" s="237"/>
      <c r="F322" s="4"/>
      <c r="G322" s="4"/>
      <c r="H322" s="4"/>
      <c r="I322" s="237"/>
      <c r="J322" s="237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142"/>
      <c r="B323" s="142"/>
      <c r="C323" s="236"/>
      <c r="D323" s="236"/>
      <c r="E323" s="237"/>
      <c r="F323" s="4"/>
      <c r="G323" s="4"/>
      <c r="H323" s="4"/>
      <c r="I323" s="237"/>
      <c r="J323" s="237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142"/>
      <c r="B324" s="142"/>
      <c r="C324" s="236"/>
      <c r="D324" s="236"/>
      <c r="E324" s="237"/>
      <c r="F324" s="4"/>
      <c r="G324" s="4"/>
      <c r="H324" s="4"/>
      <c r="I324" s="237"/>
      <c r="J324" s="237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142"/>
      <c r="B325" s="142"/>
      <c r="C325" s="236"/>
      <c r="D325" s="236"/>
      <c r="E325" s="237"/>
      <c r="F325" s="4"/>
      <c r="G325" s="4"/>
      <c r="H325" s="4"/>
      <c r="I325" s="237"/>
      <c r="J325" s="237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142"/>
      <c r="B326" s="142"/>
      <c r="C326" s="236"/>
      <c r="D326" s="236"/>
      <c r="E326" s="237"/>
      <c r="F326" s="4"/>
      <c r="G326" s="4"/>
      <c r="H326" s="4"/>
      <c r="I326" s="237"/>
      <c r="J326" s="237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142"/>
      <c r="B327" s="142"/>
      <c r="C327" s="236"/>
      <c r="D327" s="236"/>
      <c r="E327" s="237"/>
      <c r="F327" s="4"/>
      <c r="G327" s="4"/>
      <c r="H327" s="4"/>
      <c r="I327" s="237"/>
      <c r="J327" s="237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142"/>
      <c r="B328" s="142"/>
      <c r="C328" s="236"/>
      <c r="D328" s="236"/>
      <c r="E328" s="237"/>
      <c r="F328" s="4"/>
      <c r="G328" s="4"/>
      <c r="H328" s="4"/>
      <c r="I328" s="237"/>
      <c r="J328" s="237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142"/>
      <c r="B329" s="142"/>
      <c r="C329" s="236"/>
      <c r="D329" s="236"/>
      <c r="E329" s="237"/>
      <c r="F329" s="4"/>
      <c r="G329" s="4"/>
      <c r="H329" s="4"/>
      <c r="I329" s="237"/>
      <c r="J329" s="237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142"/>
      <c r="B330" s="142"/>
      <c r="C330" s="236"/>
      <c r="D330" s="236"/>
      <c r="E330" s="237"/>
      <c r="F330" s="4"/>
      <c r="G330" s="4"/>
      <c r="H330" s="4"/>
      <c r="I330" s="237"/>
      <c r="J330" s="237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142"/>
      <c r="B331" s="142"/>
      <c r="C331" s="236"/>
      <c r="D331" s="236"/>
      <c r="E331" s="237"/>
      <c r="F331" s="4"/>
      <c r="G331" s="4"/>
      <c r="H331" s="4"/>
      <c r="I331" s="237"/>
      <c r="J331" s="237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142"/>
      <c r="B332" s="142"/>
      <c r="C332" s="236"/>
      <c r="D332" s="236"/>
      <c r="E332" s="237"/>
      <c r="F332" s="4"/>
      <c r="G332" s="4"/>
      <c r="H332" s="4"/>
      <c r="I332" s="237"/>
      <c r="J332" s="237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142"/>
      <c r="B333" s="142"/>
      <c r="C333" s="236"/>
      <c r="D333" s="236"/>
      <c r="E333" s="237"/>
      <c r="F333" s="4"/>
      <c r="G333" s="4"/>
      <c r="H333" s="4"/>
      <c r="I333" s="237"/>
      <c r="J333" s="237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142"/>
      <c r="B334" s="142"/>
      <c r="C334" s="236"/>
      <c r="D334" s="236"/>
      <c r="E334" s="237"/>
      <c r="F334" s="4"/>
      <c r="G334" s="4"/>
      <c r="H334" s="4"/>
      <c r="I334" s="237"/>
      <c r="J334" s="237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142"/>
      <c r="B335" s="142"/>
      <c r="C335" s="236"/>
      <c r="D335" s="236"/>
      <c r="E335" s="237"/>
      <c r="F335" s="4"/>
      <c r="G335" s="4"/>
      <c r="H335" s="4"/>
      <c r="I335" s="237"/>
      <c r="J335" s="237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142"/>
      <c r="B336" s="142"/>
      <c r="C336" s="236"/>
      <c r="D336" s="236"/>
      <c r="E336" s="237"/>
      <c r="F336" s="4"/>
      <c r="G336" s="4"/>
      <c r="H336" s="4"/>
      <c r="I336" s="237"/>
      <c r="J336" s="237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142"/>
      <c r="B337" s="142"/>
      <c r="C337" s="236"/>
      <c r="D337" s="236"/>
      <c r="E337" s="237"/>
      <c r="F337" s="4"/>
      <c r="G337" s="4"/>
      <c r="H337" s="4"/>
      <c r="I337" s="237"/>
      <c r="J337" s="237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142"/>
      <c r="B338" s="142"/>
      <c r="C338" s="236"/>
      <c r="D338" s="236"/>
      <c r="E338" s="237"/>
      <c r="F338" s="4"/>
      <c r="G338" s="4"/>
      <c r="H338" s="4"/>
      <c r="I338" s="237"/>
      <c r="J338" s="237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142"/>
      <c r="B339" s="142"/>
      <c r="C339" s="236"/>
      <c r="D339" s="236"/>
      <c r="E339" s="237"/>
      <c r="F339" s="4"/>
      <c r="G339" s="4"/>
      <c r="H339" s="4"/>
      <c r="I339" s="237"/>
      <c r="J339" s="237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142"/>
      <c r="B340" s="142"/>
      <c r="C340" s="236"/>
      <c r="D340" s="236"/>
      <c r="E340" s="237"/>
      <c r="F340" s="4"/>
      <c r="G340" s="4"/>
      <c r="H340" s="4"/>
      <c r="I340" s="237"/>
      <c r="J340" s="237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142"/>
      <c r="B341" s="142"/>
      <c r="C341" s="236"/>
      <c r="D341" s="236"/>
      <c r="E341" s="237"/>
      <c r="F341" s="4"/>
      <c r="G341" s="4"/>
      <c r="H341" s="4"/>
      <c r="I341" s="237"/>
      <c r="J341" s="237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142"/>
      <c r="B342" s="142"/>
      <c r="C342" s="236"/>
      <c r="D342" s="236"/>
      <c r="E342" s="237"/>
      <c r="F342" s="4"/>
      <c r="G342" s="4"/>
      <c r="H342" s="4"/>
      <c r="I342" s="237"/>
      <c r="J342" s="237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142"/>
      <c r="B343" s="142"/>
      <c r="C343" s="236"/>
      <c r="D343" s="236"/>
      <c r="E343" s="237"/>
      <c r="F343" s="4"/>
      <c r="G343" s="4"/>
      <c r="H343" s="4"/>
      <c r="I343" s="237"/>
      <c r="J343" s="237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142"/>
      <c r="B344" s="142"/>
      <c r="C344" s="236"/>
      <c r="D344" s="236"/>
      <c r="E344" s="237"/>
      <c r="F344" s="4"/>
      <c r="G344" s="4"/>
      <c r="H344" s="4"/>
      <c r="I344" s="237"/>
      <c r="J344" s="237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142"/>
      <c r="B345" s="142"/>
      <c r="C345" s="236"/>
      <c r="D345" s="236"/>
      <c r="E345" s="237"/>
      <c r="F345" s="4"/>
      <c r="G345" s="4"/>
      <c r="H345" s="4"/>
      <c r="I345" s="237"/>
      <c r="J345" s="237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142"/>
      <c r="B346" s="142"/>
      <c r="C346" s="236"/>
      <c r="D346" s="236"/>
      <c r="E346" s="237"/>
      <c r="F346" s="4"/>
      <c r="G346" s="4"/>
      <c r="H346" s="4"/>
      <c r="I346" s="237"/>
      <c r="J346" s="237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142"/>
      <c r="B347" s="142"/>
      <c r="C347" s="236"/>
      <c r="D347" s="236"/>
      <c r="E347" s="237"/>
      <c r="F347" s="4"/>
      <c r="G347" s="4"/>
      <c r="H347" s="4"/>
      <c r="I347" s="237"/>
      <c r="J347" s="237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142"/>
      <c r="B348" s="142"/>
      <c r="C348" s="236"/>
      <c r="D348" s="236"/>
      <c r="E348" s="237"/>
      <c r="F348" s="4"/>
      <c r="G348" s="4"/>
      <c r="H348" s="4"/>
      <c r="I348" s="237"/>
      <c r="J348" s="237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142"/>
      <c r="B349" s="142"/>
      <c r="C349" s="236"/>
      <c r="D349" s="236"/>
      <c r="E349" s="237"/>
      <c r="F349" s="4"/>
      <c r="G349" s="4"/>
      <c r="H349" s="4"/>
      <c r="I349" s="237"/>
      <c r="J349" s="237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142"/>
      <c r="B350" s="142"/>
      <c r="C350" s="236"/>
      <c r="D350" s="236"/>
      <c r="E350" s="237"/>
      <c r="F350" s="4"/>
      <c r="G350" s="4"/>
      <c r="H350" s="4"/>
      <c r="I350" s="237"/>
      <c r="J350" s="237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142"/>
      <c r="B351" s="142"/>
      <c r="C351" s="236"/>
      <c r="D351" s="236"/>
      <c r="E351" s="237"/>
      <c r="F351" s="4"/>
      <c r="G351" s="4"/>
      <c r="H351" s="4"/>
      <c r="I351" s="237"/>
      <c r="J351" s="237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142"/>
      <c r="B352" s="142"/>
      <c r="C352" s="236"/>
      <c r="D352" s="236"/>
      <c r="E352" s="237"/>
      <c r="F352" s="4"/>
      <c r="G352" s="4"/>
      <c r="H352" s="4"/>
      <c r="I352" s="237"/>
      <c r="J352" s="237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142"/>
      <c r="B353" s="142"/>
      <c r="C353" s="236"/>
      <c r="D353" s="236"/>
      <c r="E353" s="237"/>
      <c r="F353" s="4"/>
      <c r="G353" s="4"/>
      <c r="H353" s="4"/>
      <c r="I353" s="237"/>
      <c r="J353" s="237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142"/>
      <c r="B354" s="142"/>
      <c r="C354" s="236"/>
      <c r="D354" s="236"/>
      <c r="E354" s="237"/>
      <c r="F354" s="4"/>
      <c r="G354" s="4"/>
      <c r="H354" s="4"/>
      <c r="I354" s="237"/>
      <c r="J354" s="237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142"/>
      <c r="B355" s="142"/>
      <c r="C355" s="236"/>
      <c r="D355" s="236"/>
      <c r="E355" s="237"/>
      <c r="F355" s="4"/>
      <c r="G355" s="4"/>
      <c r="H355" s="4"/>
      <c r="I355" s="237"/>
      <c r="J355" s="237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142"/>
      <c r="B356" s="142"/>
      <c r="C356" s="236"/>
      <c r="D356" s="236"/>
      <c r="E356" s="237"/>
      <c r="F356" s="4"/>
      <c r="G356" s="4"/>
      <c r="H356" s="4"/>
      <c r="I356" s="237"/>
      <c r="J356" s="237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142"/>
      <c r="B357" s="142"/>
      <c r="C357" s="236"/>
      <c r="D357" s="236"/>
      <c r="E357" s="237"/>
      <c r="F357" s="4"/>
      <c r="G357" s="4"/>
      <c r="H357" s="4"/>
      <c r="I357" s="237"/>
      <c r="J357" s="237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142"/>
      <c r="B358" s="142"/>
      <c r="C358" s="236"/>
      <c r="D358" s="236"/>
      <c r="E358" s="237"/>
      <c r="F358" s="4"/>
      <c r="G358" s="4"/>
      <c r="H358" s="4"/>
      <c r="I358" s="237"/>
      <c r="J358" s="237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142"/>
      <c r="B359" s="142"/>
      <c r="C359" s="236"/>
      <c r="D359" s="236"/>
      <c r="E359" s="237"/>
      <c r="F359" s="4"/>
      <c r="G359" s="4"/>
      <c r="H359" s="4"/>
      <c r="I359" s="237"/>
      <c r="J359" s="237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142"/>
      <c r="B360" s="142"/>
      <c r="C360" s="236"/>
      <c r="D360" s="236"/>
      <c r="E360" s="237"/>
      <c r="F360" s="4"/>
      <c r="G360" s="4"/>
      <c r="H360" s="4"/>
      <c r="I360" s="237"/>
      <c r="J360" s="237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142"/>
      <c r="B361" s="142"/>
      <c r="C361" s="236"/>
      <c r="D361" s="236"/>
      <c r="E361" s="237"/>
      <c r="F361" s="4"/>
      <c r="G361" s="4"/>
      <c r="H361" s="4"/>
      <c r="I361" s="237"/>
      <c r="J361" s="237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142"/>
      <c r="B362" s="142"/>
      <c r="C362" s="236"/>
      <c r="D362" s="236"/>
      <c r="E362" s="237"/>
      <c r="F362" s="4"/>
      <c r="G362" s="4"/>
      <c r="H362" s="4"/>
      <c r="I362" s="237"/>
      <c r="J362" s="237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142"/>
      <c r="B363" s="142"/>
      <c r="C363" s="236"/>
      <c r="D363" s="236"/>
      <c r="E363" s="237"/>
      <c r="F363" s="4"/>
      <c r="G363" s="4"/>
      <c r="H363" s="4"/>
      <c r="I363" s="237"/>
      <c r="J363" s="237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142"/>
      <c r="B364" s="142"/>
      <c r="C364" s="236"/>
      <c r="D364" s="236"/>
      <c r="E364" s="237"/>
      <c r="F364" s="4"/>
      <c r="G364" s="4"/>
      <c r="H364" s="4"/>
      <c r="I364" s="237"/>
      <c r="J364" s="237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142"/>
      <c r="B365" s="142"/>
      <c r="C365" s="236"/>
      <c r="D365" s="236"/>
      <c r="E365" s="237"/>
      <c r="F365" s="4"/>
      <c r="G365" s="4"/>
      <c r="H365" s="4"/>
      <c r="I365" s="237"/>
      <c r="J365" s="237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142"/>
      <c r="B366" s="142"/>
      <c r="C366" s="236"/>
      <c r="D366" s="236"/>
      <c r="E366" s="237"/>
      <c r="F366" s="4"/>
      <c r="G366" s="4"/>
      <c r="H366" s="4"/>
      <c r="I366" s="237"/>
      <c r="J366" s="237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142"/>
      <c r="B367" s="142"/>
      <c r="C367" s="236"/>
      <c r="D367" s="236"/>
      <c r="E367" s="237"/>
      <c r="F367" s="4"/>
      <c r="G367" s="4"/>
      <c r="H367" s="4"/>
      <c r="I367" s="237"/>
      <c r="J367" s="237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142"/>
      <c r="B368" s="142"/>
      <c r="C368" s="236"/>
      <c r="D368" s="236"/>
      <c r="E368" s="237"/>
      <c r="F368" s="4"/>
      <c r="G368" s="4"/>
      <c r="H368" s="4"/>
      <c r="I368" s="237"/>
      <c r="J368" s="237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142"/>
      <c r="B369" s="142"/>
      <c r="C369" s="236"/>
      <c r="D369" s="236"/>
      <c r="E369" s="237"/>
      <c r="F369" s="4"/>
      <c r="G369" s="4"/>
      <c r="H369" s="4"/>
      <c r="I369" s="237"/>
      <c r="J369" s="237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142"/>
      <c r="B370" s="142"/>
      <c r="C370" s="236"/>
      <c r="D370" s="236"/>
      <c r="E370" s="237"/>
      <c r="F370" s="4"/>
      <c r="G370" s="4"/>
      <c r="H370" s="4"/>
      <c r="I370" s="237"/>
      <c r="J370" s="237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142"/>
      <c r="B371" s="142"/>
      <c r="C371" s="236"/>
      <c r="D371" s="236"/>
      <c r="E371" s="237"/>
      <c r="F371" s="4"/>
      <c r="G371" s="4"/>
      <c r="H371" s="4"/>
      <c r="I371" s="237"/>
      <c r="J371" s="237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142"/>
      <c r="B372" s="142"/>
      <c r="C372" s="236"/>
      <c r="D372" s="236"/>
      <c r="E372" s="237"/>
      <c r="F372" s="4"/>
      <c r="G372" s="4"/>
      <c r="H372" s="4"/>
      <c r="I372" s="237"/>
      <c r="J372" s="237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142"/>
      <c r="B373" s="142"/>
      <c r="C373" s="236"/>
      <c r="D373" s="236"/>
      <c r="E373" s="237"/>
      <c r="F373" s="4"/>
      <c r="G373" s="4"/>
      <c r="H373" s="4"/>
      <c r="I373" s="237"/>
      <c r="J373" s="237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142"/>
      <c r="B374" s="142"/>
      <c r="C374" s="236"/>
      <c r="D374" s="236"/>
      <c r="E374" s="237"/>
      <c r="F374" s="4"/>
      <c r="G374" s="4"/>
      <c r="H374" s="4"/>
      <c r="I374" s="237"/>
      <c r="J374" s="237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142"/>
      <c r="B375" s="142"/>
      <c r="C375" s="236"/>
      <c r="D375" s="236"/>
      <c r="E375" s="237"/>
      <c r="F375" s="4"/>
      <c r="G375" s="4"/>
      <c r="H375" s="4"/>
      <c r="I375" s="237"/>
      <c r="J375" s="237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142"/>
      <c r="B376" s="142"/>
      <c r="C376" s="236"/>
      <c r="D376" s="236"/>
      <c r="E376" s="237"/>
      <c r="F376" s="4"/>
      <c r="G376" s="4"/>
      <c r="H376" s="4"/>
      <c r="I376" s="237"/>
      <c r="J376" s="237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142"/>
      <c r="B377" s="142"/>
      <c r="C377" s="236"/>
      <c r="D377" s="236"/>
      <c r="E377" s="237"/>
      <c r="F377" s="4"/>
      <c r="G377" s="4"/>
      <c r="H377" s="4"/>
      <c r="I377" s="237"/>
      <c r="J377" s="237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142"/>
      <c r="B378" s="142"/>
      <c r="C378" s="236"/>
      <c r="D378" s="236"/>
      <c r="E378" s="237"/>
      <c r="F378" s="4"/>
      <c r="G378" s="4"/>
      <c r="H378" s="4"/>
      <c r="I378" s="237"/>
      <c r="J378" s="237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142"/>
      <c r="B379" s="142"/>
      <c r="C379" s="236"/>
      <c r="D379" s="236"/>
      <c r="E379" s="237"/>
      <c r="F379" s="4"/>
      <c r="G379" s="4"/>
      <c r="H379" s="4"/>
      <c r="I379" s="237"/>
      <c r="J379" s="237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142"/>
      <c r="B380" s="142"/>
      <c r="C380" s="236"/>
      <c r="D380" s="236"/>
      <c r="E380" s="237"/>
      <c r="F380" s="4"/>
      <c r="G380" s="4"/>
      <c r="H380" s="4"/>
      <c r="I380" s="237"/>
      <c r="J380" s="237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142"/>
      <c r="B381" s="142"/>
      <c r="C381" s="236"/>
      <c r="D381" s="236"/>
      <c r="E381" s="237"/>
      <c r="F381" s="4"/>
      <c r="G381" s="4"/>
      <c r="H381" s="4"/>
      <c r="I381" s="237"/>
      <c r="J381" s="237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142"/>
      <c r="B382" s="142"/>
      <c r="C382" s="236"/>
      <c r="D382" s="236"/>
      <c r="E382" s="237"/>
      <c r="F382" s="4"/>
      <c r="G382" s="4"/>
      <c r="H382" s="4"/>
      <c r="I382" s="237"/>
      <c r="J382" s="237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142"/>
      <c r="B383" s="142"/>
      <c r="C383" s="236"/>
      <c r="D383" s="236"/>
      <c r="E383" s="237"/>
      <c r="F383" s="4"/>
      <c r="G383" s="4"/>
      <c r="H383" s="4"/>
      <c r="I383" s="237"/>
      <c r="J383" s="237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142"/>
      <c r="B384" s="142"/>
      <c r="C384" s="236"/>
      <c r="D384" s="236"/>
      <c r="E384" s="237"/>
      <c r="F384" s="4"/>
      <c r="G384" s="4"/>
      <c r="H384" s="4"/>
      <c r="I384" s="237"/>
      <c r="J384" s="237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142"/>
      <c r="B385" s="142"/>
      <c r="C385" s="236"/>
      <c r="D385" s="236"/>
      <c r="E385" s="237"/>
      <c r="F385" s="4"/>
      <c r="G385" s="4"/>
      <c r="H385" s="4"/>
      <c r="I385" s="237"/>
      <c r="J385" s="237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142"/>
      <c r="B386" s="142"/>
      <c r="C386" s="236"/>
      <c r="D386" s="236"/>
      <c r="E386" s="237"/>
      <c r="F386" s="4"/>
      <c r="G386" s="4"/>
      <c r="H386" s="4"/>
      <c r="I386" s="237"/>
      <c r="J386" s="237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142"/>
      <c r="B387" s="142"/>
      <c r="C387" s="236"/>
      <c r="D387" s="236"/>
      <c r="E387" s="237"/>
      <c r="F387" s="4"/>
      <c r="G387" s="4"/>
      <c r="H387" s="4"/>
      <c r="I387" s="237"/>
      <c r="J387" s="237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142"/>
      <c r="B388" s="142"/>
      <c r="C388" s="236"/>
      <c r="D388" s="236"/>
      <c r="E388" s="237"/>
      <c r="F388" s="4"/>
      <c r="G388" s="4"/>
      <c r="H388" s="4"/>
      <c r="I388" s="237"/>
      <c r="J388" s="237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142"/>
      <c r="B389" s="142"/>
      <c r="C389" s="236"/>
      <c r="D389" s="236"/>
      <c r="E389" s="237"/>
      <c r="F389" s="4"/>
      <c r="G389" s="4"/>
      <c r="H389" s="4"/>
      <c r="I389" s="237"/>
      <c r="J389" s="237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142"/>
      <c r="B390" s="142"/>
      <c r="C390" s="236"/>
      <c r="D390" s="236"/>
      <c r="E390" s="237"/>
      <c r="F390" s="4"/>
      <c r="G390" s="4"/>
      <c r="H390" s="4"/>
      <c r="I390" s="237"/>
      <c r="J390" s="237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142"/>
      <c r="B391" s="142"/>
      <c r="C391" s="236"/>
      <c r="D391" s="236"/>
      <c r="E391" s="237"/>
      <c r="F391" s="4"/>
      <c r="G391" s="4"/>
      <c r="H391" s="4"/>
      <c r="I391" s="237"/>
      <c r="J391" s="237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142"/>
      <c r="B392" s="142"/>
      <c r="C392" s="236"/>
      <c r="D392" s="236"/>
      <c r="E392" s="237"/>
      <c r="F392" s="4"/>
      <c r="G392" s="4"/>
      <c r="H392" s="4"/>
      <c r="I392" s="237"/>
      <c r="J392" s="237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142"/>
      <c r="B393" s="142"/>
      <c r="C393" s="236"/>
      <c r="D393" s="236"/>
      <c r="E393" s="237"/>
      <c r="F393" s="4"/>
      <c r="G393" s="4"/>
      <c r="H393" s="4"/>
      <c r="I393" s="237"/>
      <c r="J393" s="237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142"/>
      <c r="B394" s="142"/>
      <c r="C394" s="236"/>
      <c r="D394" s="236"/>
      <c r="E394" s="237"/>
      <c r="F394" s="4"/>
      <c r="G394" s="4"/>
      <c r="H394" s="4"/>
      <c r="I394" s="237"/>
      <c r="J394" s="237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142"/>
      <c r="B395" s="142"/>
      <c r="C395" s="236"/>
      <c r="D395" s="236"/>
      <c r="E395" s="237"/>
      <c r="F395" s="4"/>
      <c r="G395" s="4"/>
      <c r="H395" s="4"/>
      <c r="I395" s="237"/>
      <c r="J395" s="237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142"/>
      <c r="B396" s="142"/>
      <c r="C396" s="236"/>
      <c r="D396" s="236"/>
      <c r="E396" s="237"/>
      <c r="F396" s="4"/>
      <c r="G396" s="4"/>
      <c r="H396" s="4"/>
      <c r="I396" s="237"/>
      <c r="J396" s="237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142"/>
      <c r="B397" s="142"/>
      <c r="C397" s="236"/>
      <c r="D397" s="236"/>
      <c r="E397" s="237"/>
      <c r="F397" s="4"/>
      <c r="G397" s="4"/>
      <c r="H397" s="4"/>
      <c r="I397" s="237"/>
      <c r="J397" s="237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142"/>
      <c r="B398" s="142"/>
      <c r="C398" s="236"/>
      <c r="D398" s="236"/>
      <c r="E398" s="237"/>
      <c r="F398" s="4"/>
      <c r="G398" s="4"/>
      <c r="H398" s="4"/>
      <c r="I398" s="237"/>
      <c r="J398" s="237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142"/>
      <c r="B399" s="142"/>
      <c r="C399" s="236"/>
      <c r="D399" s="236"/>
      <c r="E399" s="237"/>
      <c r="F399" s="4"/>
      <c r="G399" s="4"/>
      <c r="H399" s="4"/>
      <c r="I399" s="237"/>
      <c r="J399" s="237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142"/>
      <c r="B400" s="142"/>
      <c r="C400" s="236"/>
      <c r="D400" s="236"/>
      <c r="E400" s="237"/>
      <c r="F400" s="4"/>
      <c r="G400" s="4"/>
      <c r="H400" s="4"/>
      <c r="I400" s="237"/>
      <c r="J400" s="237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142"/>
      <c r="B401" s="142"/>
      <c r="C401" s="236"/>
      <c r="D401" s="236"/>
      <c r="E401" s="237"/>
      <c r="F401" s="4"/>
      <c r="G401" s="4"/>
      <c r="H401" s="4"/>
      <c r="I401" s="237"/>
      <c r="J401" s="237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142"/>
      <c r="B402" s="142"/>
      <c r="C402" s="236"/>
      <c r="D402" s="236"/>
      <c r="E402" s="237"/>
      <c r="F402" s="4"/>
      <c r="G402" s="4"/>
      <c r="H402" s="4"/>
      <c r="I402" s="237"/>
      <c r="J402" s="237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142"/>
      <c r="B403" s="142"/>
      <c r="C403" s="236"/>
      <c r="D403" s="236"/>
      <c r="E403" s="237"/>
      <c r="F403" s="4"/>
      <c r="G403" s="4"/>
      <c r="H403" s="4"/>
      <c r="I403" s="237"/>
      <c r="J403" s="237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142"/>
      <c r="B404" s="142"/>
      <c r="C404" s="236"/>
      <c r="D404" s="236"/>
      <c r="E404" s="237"/>
      <c r="F404" s="4"/>
      <c r="G404" s="4"/>
      <c r="H404" s="4"/>
      <c r="I404" s="237"/>
      <c r="J404" s="237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142"/>
      <c r="B405" s="142"/>
      <c r="C405" s="236"/>
      <c r="D405" s="236"/>
      <c r="E405" s="237"/>
      <c r="F405" s="4"/>
      <c r="G405" s="4"/>
      <c r="H405" s="4"/>
      <c r="I405" s="237"/>
      <c r="J405" s="237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142"/>
      <c r="B406" s="142"/>
      <c r="C406" s="236"/>
      <c r="D406" s="236"/>
      <c r="E406" s="237"/>
      <c r="F406" s="4"/>
      <c r="G406" s="4"/>
      <c r="H406" s="4"/>
      <c r="I406" s="237"/>
      <c r="J406" s="237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142"/>
      <c r="B407" s="142"/>
      <c r="C407" s="236"/>
      <c r="D407" s="236"/>
      <c r="E407" s="237"/>
      <c r="F407" s="4"/>
      <c r="G407" s="4"/>
      <c r="H407" s="4"/>
      <c r="I407" s="237"/>
      <c r="J407" s="237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142"/>
      <c r="B408" s="142"/>
      <c r="C408" s="236"/>
      <c r="D408" s="236"/>
      <c r="E408" s="237"/>
      <c r="F408" s="4"/>
      <c r="G408" s="4"/>
      <c r="H408" s="4"/>
      <c r="I408" s="237"/>
      <c r="J408" s="237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142"/>
      <c r="B409" s="142"/>
      <c r="C409" s="236"/>
      <c r="D409" s="236"/>
      <c r="E409" s="237"/>
      <c r="F409" s="4"/>
      <c r="G409" s="4"/>
      <c r="H409" s="4"/>
      <c r="I409" s="237"/>
      <c r="J409" s="237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142"/>
      <c r="B410" s="142"/>
      <c r="C410" s="236"/>
      <c r="D410" s="236"/>
      <c r="E410" s="237"/>
      <c r="F410" s="4"/>
      <c r="G410" s="4"/>
      <c r="H410" s="4"/>
      <c r="I410" s="237"/>
      <c r="J410" s="237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142"/>
      <c r="B411" s="142"/>
      <c r="C411" s="236"/>
      <c r="D411" s="236"/>
      <c r="E411" s="237"/>
      <c r="F411" s="4"/>
      <c r="G411" s="4"/>
      <c r="H411" s="4"/>
      <c r="I411" s="237"/>
      <c r="J411" s="237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142"/>
      <c r="B412" s="142"/>
      <c r="C412" s="236"/>
      <c r="D412" s="236"/>
      <c r="E412" s="237"/>
      <c r="F412" s="4"/>
      <c r="G412" s="4"/>
      <c r="H412" s="4"/>
      <c r="I412" s="237"/>
      <c r="J412" s="237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142"/>
      <c r="B413" s="142"/>
      <c r="C413" s="236"/>
      <c r="D413" s="236"/>
      <c r="E413" s="237"/>
      <c r="F413" s="4"/>
      <c r="G413" s="4"/>
      <c r="H413" s="4"/>
      <c r="I413" s="237"/>
      <c r="J413" s="237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142"/>
      <c r="B414" s="142"/>
      <c r="C414" s="236"/>
      <c r="D414" s="236"/>
      <c r="E414" s="237"/>
      <c r="F414" s="4"/>
      <c r="G414" s="4"/>
      <c r="H414" s="4"/>
      <c r="I414" s="237"/>
      <c r="J414" s="237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142"/>
      <c r="B415" s="142"/>
      <c r="C415" s="236"/>
      <c r="D415" s="236"/>
      <c r="E415" s="237"/>
      <c r="F415" s="4"/>
      <c r="G415" s="4"/>
      <c r="H415" s="4"/>
      <c r="I415" s="237"/>
      <c r="J415" s="237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142"/>
      <c r="B416" s="142"/>
      <c r="C416" s="236"/>
      <c r="D416" s="236"/>
      <c r="E416" s="237"/>
      <c r="F416" s="4"/>
      <c r="G416" s="4"/>
      <c r="H416" s="4"/>
      <c r="I416" s="237"/>
      <c r="J416" s="237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142"/>
      <c r="B417" s="142"/>
      <c r="C417" s="236"/>
      <c r="D417" s="236"/>
      <c r="E417" s="237"/>
      <c r="F417" s="4"/>
      <c r="G417" s="4"/>
      <c r="H417" s="4"/>
      <c r="I417" s="237"/>
      <c r="J417" s="237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142"/>
      <c r="B418" s="142"/>
      <c r="C418" s="236"/>
      <c r="D418" s="236"/>
      <c r="E418" s="237"/>
      <c r="F418" s="4"/>
      <c r="G418" s="4"/>
      <c r="H418" s="4"/>
      <c r="I418" s="237"/>
      <c r="J418" s="237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142"/>
      <c r="B419" s="142"/>
      <c r="C419" s="236"/>
      <c r="D419" s="236"/>
      <c r="E419" s="237"/>
      <c r="F419" s="4"/>
      <c r="G419" s="4"/>
      <c r="H419" s="4"/>
      <c r="I419" s="237"/>
      <c r="J419" s="237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142"/>
      <c r="B420" s="142"/>
      <c r="C420" s="236"/>
      <c r="D420" s="236"/>
      <c r="E420" s="237"/>
      <c r="F420" s="4"/>
      <c r="G420" s="4"/>
      <c r="H420" s="4"/>
      <c r="I420" s="237"/>
      <c r="J420" s="237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142"/>
      <c r="B421" s="142"/>
      <c r="C421" s="236"/>
      <c r="D421" s="236"/>
      <c r="E421" s="237"/>
      <c r="F421" s="4"/>
      <c r="G421" s="4"/>
      <c r="H421" s="4"/>
      <c r="I421" s="237"/>
      <c r="J421" s="237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142"/>
      <c r="B422" s="142"/>
      <c r="C422" s="236"/>
      <c r="D422" s="236"/>
      <c r="E422" s="237"/>
      <c r="F422" s="4"/>
      <c r="G422" s="4"/>
      <c r="H422" s="4"/>
      <c r="I422" s="237"/>
      <c r="J422" s="237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142"/>
      <c r="B423" s="142"/>
      <c r="C423" s="236"/>
      <c r="D423" s="236"/>
      <c r="E423" s="237"/>
      <c r="F423" s="4"/>
      <c r="G423" s="4"/>
      <c r="H423" s="4"/>
      <c r="I423" s="237"/>
      <c r="J423" s="237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142"/>
      <c r="B424" s="142"/>
      <c r="C424" s="236"/>
      <c r="D424" s="236"/>
      <c r="E424" s="237"/>
      <c r="F424" s="4"/>
      <c r="G424" s="4"/>
      <c r="H424" s="4"/>
      <c r="I424" s="237"/>
      <c r="J424" s="237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142"/>
      <c r="B425" s="142"/>
      <c r="C425" s="236"/>
      <c r="D425" s="236"/>
      <c r="E425" s="237"/>
      <c r="F425" s="4"/>
      <c r="G425" s="4"/>
      <c r="H425" s="4"/>
      <c r="I425" s="237"/>
      <c r="J425" s="237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142"/>
      <c r="B426" s="142"/>
      <c r="C426" s="236"/>
      <c r="D426" s="236"/>
      <c r="E426" s="237"/>
      <c r="F426" s="4"/>
      <c r="G426" s="4"/>
      <c r="H426" s="4"/>
      <c r="I426" s="237"/>
      <c r="J426" s="237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142"/>
      <c r="B427" s="142"/>
      <c r="C427" s="236"/>
      <c r="D427" s="236"/>
      <c r="E427" s="237"/>
      <c r="F427" s="4"/>
      <c r="G427" s="4"/>
      <c r="H427" s="4"/>
      <c r="I427" s="237"/>
      <c r="J427" s="237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142"/>
      <c r="B428" s="142"/>
      <c r="C428" s="236"/>
      <c r="D428" s="236"/>
      <c r="E428" s="237"/>
      <c r="F428" s="4"/>
      <c r="G428" s="4"/>
      <c r="H428" s="4"/>
      <c r="I428" s="237"/>
      <c r="J428" s="237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142"/>
      <c r="B429" s="142"/>
      <c r="C429" s="236"/>
      <c r="D429" s="236"/>
      <c r="E429" s="237"/>
      <c r="F429" s="4"/>
      <c r="G429" s="4"/>
      <c r="H429" s="4"/>
      <c r="I429" s="237"/>
      <c r="J429" s="237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142"/>
      <c r="B430" s="142"/>
      <c r="C430" s="236"/>
      <c r="D430" s="236"/>
      <c r="E430" s="237"/>
      <c r="F430" s="4"/>
      <c r="G430" s="4"/>
      <c r="H430" s="4"/>
      <c r="I430" s="237"/>
      <c r="J430" s="237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142"/>
      <c r="B431" s="142"/>
      <c r="C431" s="236"/>
      <c r="D431" s="236"/>
      <c r="E431" s="237"/>
      <c r="F431" s="4"/>
      <c r="G431" s="4"/>
      <c r="H431" s="4"/>
      <c r="I431" s="237"/>
      <c r="J431" s="237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142"/>
      <c r="B432" s="142"/>
      <c r="C432" s="236"/>
      <c r="D432" s="236"/>
      <c r="E432" s="237"/>
      <c r="F432" s="4"/>
      <c r="G432" s="4"/>
      <c r="H432" s="4"/>
      <c r="I432" s="237"/>
      <c r="J432" s="237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142"/>
      <c r="B433" s="142"/>
      <c r="C433" s="236"/>
      <c r="D433" s="236"/>
      <c r="E433" s="237"/>
      <c r="F433" s="4"/>
      <c r="G433" s="4"/>
      <c r="H433" s="4"/>
      <c r="I433" s="237"/>
      <c r="J433" s="237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142"/>
      <c r="B434" s="142"/>
      <c r="C434" s="236"/>
      <c r="D434" s="236"/>
      <c r="E434" s="237"/>
      <c r="F434" s="4"/>
      <c r="G434" s="4"/>
      <c r="H434" s="4"/>
      <c r="I434" s="237"/>
      <c r="J434" s="237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142"/>
      <c r="B435" s="142"/>
      <c r="C435" s="236"/>
      <c r="D435" s="236"/>
      <c r="E435" s="237"/>
      <c r="F435" s="4"/>
      <c r="G435" s="4"/>
      <c r="H435" s="4"/>
      <c r="I435" s="237"/>
      <c r="J435" s="237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142"/>
      <c r="B436" s="142"/>
      <c r="C436" s="236"/>
      <c r="D436" s="236"/>
      <c r="E436" s="237"/>
      <c r="F436" s="4"/>
      <c r="G436" s="4"/>
      <c r="H436" s="4"/>
      <c r="I436" s="237"/>
      <c r="J436" s="237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142"/>
      <c r="B437" s="142"/>
      <c r="C437" s="236"/>
      <c r="D437" s="236"/>
      <c r="E437" s="237"/>
      <c r="F437" s="4"/>
      <c r="G437" s="4"/>
      <c r="H437" s="4"/>
      <c r="I437" s="237"/>
      <c r="J437" s="237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142"/>
      <c r="B438" s="142"/>
      <c r="C438" s="236"/>
      <c r="D438" s="236"/>
      <c r="E438" s="237"/>
      <c r="F438" s="4"/>
      <c r="G438" s="4"/>
      <c r="H438" s="4"/>
      <c r="I438" s="237"/>
      <c r="J438" s="237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142"/>
      <c r="B439" s="142"/>
      <c r="C439" s="236"/>
      <c r="D439" s="236"/>
      <c r="E439" s="237"/>
      <c r="F439" s="4"/>
      <c r="G439" s="4"/>
      <c r="H439" s="4"/>
      <c r="I439" s="237"/>
      <c r="J439" s="237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142"/>
      <c r="B440" s="142"/>
      <c r="C440" s="236"/>
      <c r="D440" s="236"/>
      <c r="E440" s="237"/>
      <c r="F440" s="4"/>
      <c r="G440" s="4"/>
      <c r="H440" s="4"/>
      <c r="I440" s="237"/>
      <c r="J440" s="237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142"/>
      <c r="B441" s="142"/>
      <c r="C441" s="236"/>
      <c r="D441" s="236"/>
      <c r="E441" s="237"/>
      <c r="F441" s="4"/>
      <c r="G441" s="4"/>
      <c r="H441" s="4"/>
      <c r="I441" s="237"/>
      <c r="J441" s="237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142"/>
      <c r="B442" s="142"/>
      <c r="C442" s="236"/>
      <c r="D442" s="236"/>
      <c r="E442" s="237"/>
      <c r="F442" s="4"/>
      <c r="G442" s="4"/>
      <c r="H442" s="4"/>
      <c r="I442" s="237"/>
      <c r="J442" s="237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142"/>
      <c r="B443" s="142"/>
      <c r="C443" s="236"/>
      <c r="D443" s="236"/>
      <c r="E443" s="237"/>
      <c r="F443" s="4"/>
      <c r="G443" s="4"/>
      <c r="H443" s="4"/>
      <c r="I443" s="237"/>
      <c r="J443" s="237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142"/>
      <c r="B444" s="142"/>
      <c r="C444" s="236"/>
      <c r="D444" s="236"/>
      <c r="E444" s="237"/>
      <c r="F444" s="4"/>
      <c r="G444" s="4"/>
      <c r="H444" s="4"/>
      <c r="I444" s="237"/>
      <c r="J444" s="237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142"/>
      <c r="B445" s="142"/>
      <c r="C445" s="236"/>
      <c r="D445" s="236"/>
      <c r="E445" s="237"/>
      <c r="F445" s="4"/>
      <c r="G445" s="4"/>
      <c r="H445" s="4"/>
      <c r="I445" s="237"/>
      <c r="J445" s="237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142"/>
      <c r="B446" s="142"/>
      <c r="C446" s="236"/>
      <c r="D446" s="236"/>
      <c r="E446" s="237"/>
      <c r="F446" s="4"/>
      <c r="G446" s="4"/>
      <c r="H446" s="4"/>
      <c r="I446" s="237"/>
      <c r="J446" s="237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142"/>
      <c r="B447" s="142"/>
      <c r="C447" s="236"/>
      <c r="D447" s="236"/>
      <c r="E447" s="237"/>
      <c r="F447" s="4"/>
      <c r="G447" s="4"/>
      <c r="H447" s="4"/>
      <c r="I447" s="237"/>
      <c r="J447" s="237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142"/>
      <c r="B448" s="142"/>
      <c r="C448" s="236"/>
      <c r="D448" s="236"/>
      <c r="E448" s="237"/>
      <c r="F448" s="4"/>
      <c r="G448" s="4"/>
      <c r="H448" s="4"/>
      <c r="I448" s="237"/>
      <c r="J448" s="237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142"/>
      <c r="B449" s="142"/>
      <c r="C449" s="236"/>
      <c r="D449" s="236"/>
      <c r="E449" s="237"/>
      <c r="F449" s="4"/>
      <c r="G449" s="4"/>
      <c r="H449" s="4"/>
      <c r="I449" s="237"/>
      <c r="J449" s="237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142"/>
      <c r="B450" s="142"/>
      <c r="C450" s="236"/>
      <c r="D450" s="236"/>
      <c r="E450" s="237"/>
      <c r="F450" s="4"/>
      <c r="G450" s="4"/>
      <c r="H450" s="4"/>
      <c r="I450" s="237"/>
      <c r="J450" s="237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142"/>
      <c r="B451" s="142"/>
      <c r="C451" s="236"/>
      <c r="D451" s="236"/>
      <c r="E451" s="237"/>
      <c r="F451" s="4"/>
      <c r="G451" s="4"/>
      <c r="H451" s="4"/>
      <c r="I451" s="237"/>
      <c r="J451" s="237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142"/>
      <c r="B452" s="142"/>
      <c r="C452" s="236"/>
      <c r="D452" s="236"/>
      <c r="E452" s="237"/>
      <c r="F452" s="4"/>
      <c r="G452" s="4"/>
      <c r="H452" s="4"/>
      <c r="I452" s="237"/>
      <c r="J452" s="237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142"/>
      <c r="B453" s="142"/>
      <c r="C453" s="236"/>
      <c r="D453" s="236"/>
      <c r="E453" s="237"/>
      <c r="F453" s="4"/>
      <c r="G453" s="4"/>
      <c r="H453" s="4"/>
      <c r="I453" s="237"/>
      <c r="J453" s="237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142"/>
      <c r="B454" s="142"/>
      <c r="C454" s="236"/>
      <c r="D454" s="236"/>
      <c r="E454" s="237"/>
      <c r="F454" s="4"/>
      <c r="G454" s="4"/>
      <c r="H454" s="4"/>
      <c r="I454" s="237"/>
      <c r="J454" s="237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142"/>
      <c r="B455" s="142"/>
      <c r="C455" s="236"/>
      <c r="D455" s="236"/>
      <c r="E455" s="237"/>
      <c r="F455" s="4"/>
      <c r="G455" s="4"/>
      <c r="H455" s="4"/>
      <c r="I455" s="237"/>
      <c r="J455" s="237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142"/>
      <c r="B456" s="142"/>
      <c r="C456" s="236"/>
      <c r="D456" s="236"/>
      <c r="E456" s="237"/>
      <c r="F456" s="4"/>
      <c r="G456" s="4"/>
      <c r="H456" s="4"/>
      <c r="I456" s="237"/>
      <c r="J456" s="237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142"/>
      <c r="B457" s="142"/>
      <c r="C457" s="236"/>
      <c r="D457" s="236"/>
      <c r="E457" s="237"/>
      <c r="F457" s="4"/>
      <c r="G457" s="4"/>
      <c r="H457" s="4"/>
      <c r="I457" s="237"/>
      <c r="J457" s="237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142"/>
      <c r="B458" s="142"/>
      <c r="C458" s="236"/>
      <c r="D458" s="236"/>
      <c r="E458" s="237"/>
      <c r="F458" s="4"/>
      <c r="G458" s="4"/>
      <c r="H458" s="4"/>
      <c r="I458" s="237"/>
      <c r="J458" s="237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142"/>
      <c r="B459" s="142"/>
      <c r="C459" s="236"/>
      <c r="D459" s="236"/>
      <c r="E459" s="237"/>
      <c r="F459" s="4"/>
      <c r="G459" s="4"/>
      <c r="H459" s="4"/>
      <c r="I459" s="237"/>
      <c r="J459" s="237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142"/>
      <c r="B460" s="142"/>
      <c r="C460" s="236"/>
      <c r="D460" s="236"/>
      <c r="E460" s="237"/>
      <c r="F460" s="4"/>
      <c r="G460" s="4"/>
      <c r="H460" s="4"/>
      <c r="I460" s="237"/>
      <c r="J460" s="237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142"/>
      <c r="B461" s="142"/>
      <c r="C461" s="236"/>
      <c r="D461" s="236"/>
      <c r="E461" s="237"/>
      <c r="F461" s="4"/>
      <c r="G461" s="4"/>
      <c r="H461" s="4"/>
      <c r="I461" s="237"/>
      <c r="J461" s="237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142"/>
      <c r="B462" s="142"/>
      <c r="C462" s="236"/>
      <c r="D462" s="236"/>
      <c r="E462" s="237"/>
      <c r="F462" s="4"/>
      <c r="G462" s="4"/>
      <c r="H462" s="4"/>
      <c r="I462" s="237"/>
      <c r="J462" s="237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142"/>
      <c r="B463" s="142"/>
      <c r="C463" s="236"/>
      <c r="D463" s="236"/>
      <c r="E463" s="237"/>
      <c r="F463" s="4"/>
      <c r="G463" s="4"/>
      <c r="H463" s="4"/>
      <c r="I463" s="237"/>
      <c r="J463" s="237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142"/>
      <c r="B464" s="142"/>
      <c r="C464" s="236"/>
      <c r="D464" s="236"/>
      <c r="E464" s="237"/>
      <c r="F464" s="4"/>
      <c r="G464" s="4"/>
      <c r="H464" s="4"/>
      <c r="I464" s="237"/>
      <c r="J464" s="237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142"/>
      <c r="B465" s="142"/>
      <c r="C465" s="236"/>
      <c r="D465" s="236"/>
      <c r="E465" s="237"/>
      <c r="F465" s="4"/>
      <c r="G465" s="4"/>
      <c r="H465" s="4"/>
      <c r="I465" s="237"/>
      <c r="J465" s="237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142"/>
      <c r="B466" s="142"/>
      <c r="C466" s="236"/>
      <c r="D466" s="236"/>
      <c r="E466" s="237"/>
      <c r="F466" s="4"/>
      <c r="G466" s="4"/>
      <c r="H466" s="4"/>
      <c r="I466" s="237"/>
      <c r="J466" s="23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142"/>
      <c r="B467" s="142"/>
      <c r="C467" s="236"/>
      <c r="D467" s="236"/>
      <c r="E467" s="237"/>
      <c r="F467" s="4"/>
      <c r="G467" s="4"/>
      <c r="H467" s="4"/>
      <c r="I467" s="237"/>
      <c r="J467" s="237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142"/>
      <c r="B468" s="142"/>
      <c r="C468" s="236"/>
      <c r="D468" s="236"/>
      <c r="E468" s="237"/>
      <c r="F468" s="4"/>
      <c r="G468" s="4"/>
      <c r="H468" s="4"/>
      <c r="I468" s="237"/>
      <c r="J468" s="237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142"/>
      <c r="B469" s="142"/>
      <c r="C469" s="236"/>
      <c r="D469" s="236"/>
      <c r="E469" s="237"/>
      <c r="F469" s="4"/>
      <c r="G469" s="4"/>
      <c r="H469" s="4"/>
      <c r="I469" s="237"/>
      <c r="J469" s="237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142"/>
      <c r="B470" s="142"/>
      <c r="C470" s="236"/>
      <c r="D470" s="236"/>
      <c r="E470" s="237"/>
      <c r="F470" s="4"/>
      <c r="G470" s="4"/>
      <c r="H470" s="4"/>
      <c r="I470" s="237"/>
      <c r="J470" s="237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142"/>
      <c r="B471" s="142"/>
      <c r="C471" s="236"/>
      <c r="D471" s="236"/>
      <c r="E471" s="237"/>
      <c r="F471" s="4"/>
      <c r="G471" s="4"/>
      <c r="H471" s="4"/>
      <c r="I471" s="237"/>
      <c r="J471" s="237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142"/>
      <c r="B472" s="142"/>
      <c r="C472" s="236"/>
      <c r="D472" s="236"/>
      <c r="E472" s="237"/>
      <c r="F472" s="4"/>
      <c r="G472" s="4"/>
      <c r="H472" s="4"/>
      <c r="I472" s="237"/>
      <c r="J472" s="237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142"/>
      <c r="B473" s="142"/>
      <c r="C473" s="236"/>
      <c r="D473" s="236"/>
      <c r="E473" s="237"/>
      <c r="F473" s="4"/>
      <c r="G473" s="4"/>
      <c r="H473" s="4"/>
      <c r="I473" s="237"/>
      <c r="J473" s="237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142"/>
      <c r="B474" s="142"/>
      <c r="C474" s="236"/>
      <c r="D474" s="236"/>
      <c r="E474" s="237"/>
      <c r="F474" s="4"/>
      <c r="G474" s="4"/>
      <c r="H474" s="4"/>
      <c r="I474" s="237"/>
      <c r="J474" s="237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142"/>
      <c r="B475" s="142"/>
      <c r="C475" s="236"/>
      <c r="D475" s="236"/>
      <c r="E475" s="237"/>
      <c r="F475" s="4"/>
      <c r="G475" s="4"/>
      <c r="H475" s="4"/>
      <c r="I475" s="237"/>
      <c r="J475" s="237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142"/>
      <c r="B476" s="142"/>
      <c r="C476" s="236"/>
      <c r="D476" s="236"/>
      <c r="E476" s="237"/>
      <c r="F476" s="4"/>
      <c r="G476" s="4"/>
      <c r="H476" s="4"/>
      <c r="I476" s="237"/>
      <c r="J476" s="237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142"/>
      <c r="B477" s="142"/>
      <c r="C477" s="236"/>
      <c r="D477" s="236"/>
      <c r="E477" s="237"/>
      <c r="F477" s="4"/>
      <c r="G477" s="4"/>
      <c r="H477" s="4"/>
      <c r="I477" s="237"/>
      <c r="J477" s="237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142"/>
      <c r="B478" s="142"/>
      <c r="C478" s="236"/>
      <c r="D478" s="236"/>
      <c r="E478" s="237"/>
      <c r="F478" s="4"/>
      <c r="G478" s="4"/>
      <c r="H478" s="4"/>
      <c r="I478" s="237"/>
      <c r="J478" s="237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142"/>
      <c r="B479" s="142"/>
      <c r="C479" s="236"/>
      <c r="D479" s="236"/>
      <c r="E479" s="237"/>
      <c r="F479" s="4"/>
      <c r="G479" s="4"/>
      <c r="H479" s="4"/>
      <c r="I479" s="237"/>
      <c r="J479" s="237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142"/>
      <c r="B480" s="142"/>
      <c r="C480" s="236"/>
      <c r="D480" s="236"/>
      <c r="E480" s="237"/>
      <c r="F480" s="4"/>
      <c r="G480" s="4"/>
      <c r="H480" s="4"/>
      <c r="I480" s="237"/>
      <c r="J480" s="237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142"/>
      <c r="B481" s="142"/>
      <c r="C481" s="236"/>
      <c r="D481" s="236"/>
      <c r="E481" s="237"/>
      <c r="F481" s="4"/>
      <c r="G481" s="4"/>
      <c r="H481" s="4"/>
      <c r="I481" s="237"/>
      <c r="J481" s="237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142"/>
      <c r="B482" s="142"/>
      <c r="C482" s="236"/>
      <c r="D482" s="236"/>
      <c r="E482" s="237"/>
      <c r="F482" s="4"/>
      <c r="G482" s="4"/>
      <c r="H482" s="4"/>
      <c r="I482" s="237"/>
      <c r="J482" s="237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142"/>
      <c r="B483" s="142"/>
      <c r="C483" s="236"/>
      <c r="D483" s="236"/>
      <c r="E483" s="237"/>
      <c r="F483" s="4"/>
      <c r="G483" s="4"/>
      <c r="H483" s="4"/>
      <c r="I483" s="237"/>
      <c r="J483" s="237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142"/>
      <c r="B484" s="142"/>
      <c r="C484" s="236"/>
      <c r="D484" s="236"/>
      <c r="E484" s="237"/>
      <c r="F484" s="4"/>
      <c r="G484" s="4"/>
      <c r="H484" s="4"/>
      <c r="I484" s="237"/>
      <c r="J484" s="237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142"/>
      <c r="B485" s="142"/>
      <c r="C485" s="236"/>
      <c r="D485" s="236"/>
      <c r="E485" s="237"/>
      <c r="F485" s="4"/>
      <c r="G485" s="4"/>
      <c r="H485" s="4"/>
      <c r="I485" s="237"/>
      <c r="J485" s="237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142"/>
      <c r="B486" s="142"/>
      <c r="C486" s="236"/>
      <c r="D486" s="236"/>
      <c r="E486" s="237"/>
      <c r="F486" s="4"/>
      <c r="G486" s="4"/>
      <c r="H486" s="4"/>
      <c r="I486" s="237"/>
      <c r="J486" s="237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142"/>
      <c r="B487" s="142"/>
      <c r="C487" s="236"/>
      <c r="D487" s="236"/>
      <c r="E487" s="237"/>
      <c r="F487" s="4"/>
      <c r="G487" s="4"/>
      <c r="H487" s="4"/>
      <c r="I487" s="237"/>
      <c r="J487" s="237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142"/>
      <c r="B488" s="142"/>
      <c r="C488" s="236"/>
      <c r="D488" s="236"/>
      <c r="E488" s="237"/>
      <c r="F488" s="4"/>
      <c r="G488" s="4"/>
      <c r="H488" s="4"/>
      <c r="I488" s="237"/>
      <c r="J488" s="237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142"/>
      <c r="B489" s="142"/>
      <c r="C489" s="236"/>
      <c r="D489" s="236"/>
      <c r="E489" s="237"/>
      <c r="F489" s="4"/>
      <c r="G489" s="4"/>
      <c r="H489" s="4"/>
      <c r="I489" s="237"/>
      <c r="J489" s="237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142"/>
      <c r="B490" s="142"/>
      <c r="C490" s="236"/>
      <c r="D490" s="236"/>
      <c r="E490" s="237"/>
      <c r="F490" s="4"/>
      <c r="G490" s="4"/>
      <c r="H490" s="4"/>
      <c r="I490" s="237"/>
      <c r="J490" s="237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142"/>
      <c r="B491" s="142"/>
      <c r="C491" s="236"/>
      <c r="D491" s="236"/>
      <c r="E491" s="237"/>
      <c r="F491" s="4"/>
      <c r="G491" s="4"/>
      <c r="H491" s="4"/>
      <c r="I491" s="237"/>
      <c r="J491" s="237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142"/>
      <c r="B492" s="142"/>
      <c r="C492" s="236"/>
      <c r="D492" s="236"/>
      <c r="E492" s="237"/>
      <c r="F492" s="4"/>
      <c r="G492" s="4"/>
      <c r="H492" s="4"/>
      <c r="I492" s="237"/>
      <c r="J492" s="237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142"/>
      <c r="B493" s="142"/>
      <c r="C493" s="236"/>
      <c r="D493" s="236"/>
      <c r="E493" s="237"/>
      <c r="F493" s="4"/>
      <c r="G493" s="4"/>
      <c r="H493" s="4"/>
      <c r="I493" s="237"/>
      <c r="J493" s="237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142"/>
      <c r="B494" s="142"/>
      <c r="C494" s="236"/>
      <c r="D494" s="236"/>
      <c r="E494" s="237"/>
      <c r="F494" s="4"/>
      <c r="G494" s="4"/>
      <c r="H494" s="4"/>
      <c r="I494" s="237"/>
      <c r="J494" s="237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142"/>
      <c r="B495" s="142"/>
      <c r="C495" s="236"/>
      <c r="D495" s="236"/>
      <c r="E495" s="237"/>
      <c r="F495" s="4"/>
      <c r="G495" s="4"/>
      <c r="H495" s="4"/>
      <c r="I495" s="237"/>
      <c r="J495" s="237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142"/>
      <c r="B496" s="142"/>
      <c r="C496" s="236"/>
      <c r="D496" s="236"/>
      <c r="E496" s="237"/>
      <c r="F496" s="4"/>
      <c r="G496" s="4"/>
      <c r="H496" s="4"/>
      <c r="I496" s="237"/>
      <c r="J496" s="237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142"/>
      <c r="B497" s="142"/>
      <c r="C497" s="236"/>
      <c r="D497" s="236"/>
      <c r="E497" s="237"/>
      <c r="F497" s="4"/>
      <c r="G497" s="4"/>
      <c r="H497" s="4"/>
      <c r="I497" s="237"/>
      <c r="J497" s="237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142"/>
      <c r="B498" s="142"/>
      <c r="C498" s="236"/>
      <c r="D498" s="236"/>
      <c r="E498" s="237"/>
      <c r="F498" s="4"/>
      <c r="G498" s="4"/>
      <c r="H498" s="4"/>
      <c r="I498" s="237"/>
      <c r="J498" s="237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142"/>
      <c r="B499" s="142"/>
      <c r="C499" s="236"/>
      <c r="D499" s="236"/>
      <c r="E499" s="237"/>
      <c r="F499" s="4"/>
      <c r="G499" s="4"/>
      <c r="H499" s="4"/>
      <c r="I499" s="237"/>
      <c r="J499" s="237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142"/>
      <c r="B500" s="142"/>
      <c r="C500" s="236"/>
      <c r="D500" s="236"/>
      <c r="E500" s="237"/>
      <c r="F500" s="4"/>
      <c r="G500" s="4"/>
      <c r="H500" s="4"/>
      <c r="I500" s="237"/>
      <c r="J500" s="237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142"/>
      <c r="B501" s="142"/>
      <c r="C501" s="236"/>
      <c r="D501" s="236"/>
      <c r="E501" s="237"/>
      <c r="F501" s="4"/>
      <c r="G501" s="4"/>
      <c r="H501" s="4"/>
      <c r="I501" s="237"/>
      <c r="J501" s="237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142"/>
      <c r="B502" s="142"/>
      <c r="C502" s="236"/>
      <c r="D502" s="236"/>
      <c r="E502" s="237"/>
      <c r="F502" s="4"/>
      <c r="G502" s="4"/>
      <c r="H502" s="4"/>
      <c r="I502" s="237"/>
      <c r="J502" s="237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142"/>
      <c r="B503" s="142"/>
      <c r="C503" s="236"/>
      <c r="D503" s="236"/>
      <c r="E503" s="237"/>
      <c r="F503" s="4"/>
      <c r="G503" s="4"/>
      <c r="H503" s="4"/>
      <c r="I503" s="237"/>
      <c r="J503" s="237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142"/>
      <c r="B504" s="142"/>
      <c r="C504" s="236"/>
      <c r="D504" s="236"/>
      <c r="E504" s="237"/>
      <c r="F504" s="4"/>
      <c r="G504" s="4"/>
      <c r="H504" s="4"/>
      <c r="I504" s="237"/>
      <c r="J504" s="237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142"/>
      <c r="B505" s="142"/>
      <c r="C505" s="236"/>
      <c r="D505" s="236"/>
      <c r="E505" s="237"/>
      <c r="F505" s="4"/>
      <c r="G505" s="4"/>
      <c r="H505" s="4"/>
      <c r="I505" s="237"/>
      <c r="J505" s="237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142"/>
      <c r="B506" s="142"/>
      <c r="C506" s="236"/>
      <c r="D506" s="236"/>
      <c r="E506" s="237"/>
      <c r="F506" s="4"/>
      <c r="G506" s="4"/>
      <c r="H506" s="4"/>
      <c r="I506" s="237"/>
      <c r="J506" s="237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142"/>
      <c r="B507" s="142"/>
      <c r="C507" s="236"/>
      <c r="D507" s="236"/>
      <c r="E507" s="237"/>
      <c r="F507" s="4"/>
      <c r="G507" s="4"/>
      <c r="H507" s="4"/>
      <c r="I507" s="237"/>
      <c r="J507" s="237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142"/>
      <c r="B508" s="142"/>
      <c r="C508" s="236"/>
      <c r="D508" s="236"/>
      <c r="E508" s="237"/>
      <c r="F508" s="4"/>
      <c r="G508" s="4"/>
      <c r="H508" s="4"/>
      <c r="I508" s="237"/>
      <c r="J508" s="237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142"/>
      <c r="B509" s="142"/>
      <c r="C509" s="236"/>
      <c r="D509" s="236"/>
      <c r="E509" s="237"/>
      <c r="F509" s="4"/>
      <c r="G509" s="4"/>
      <c r="H509" s="4"/>
      <c r="I509" s="237"/>
      <c r="J509" s="237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142"/>
      <c r="B510" s="142"/>
      <c r="C510" s="236"/>
      <c r="D510" s="236"/>
      <c r="E510" s="237"/>
      <c r="F510" s="4"/>
      <c r="G510" s="4"/>
      <c r="H510" s="4"/>
      <c r="I510" s="237"/>
      <c r="J510" s="237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142"/>
      <c r="B511" s="142"/>
      <c r="C511" s="236"/>
      <c r="D511" s="236"/>
      <c r="E511" s="237"/>
      <c r="F511" s="4"/>
      <c r="G511" s="4"/>
      <c r="H511" s="4"/>
      <c r="I511" s="237"/>
      <c r="J511" s="237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142"/>
      <c r="B512" s="142"/>
      <c r="C512" s="236"/>
      <c r="D512" s="236"/>
      <c r="E512" s="237"/>
      <c r="F512" s="4"/>
      <c r="G512" s="4"/>
      <c r="H512" s="4"/>
      <c r="I512" s="237"/>
      <c r="J512" s="237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142"/>
      <c r="B513" s="142"/>
      <c r="C513" s="236"/>
      <c r="D513" s="236"/>
      <c r="E513" s="237"/>
      <c r="F513" s="4"/>
      <c r="G513" s="4"/>
      <c r="H513" s="4"/>
      <c r="I513" s="237"/>
      <c r="J513" s="237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142"/>
      <c r="B514" s="142"/>
      <c r="C514" s="236"/>
      <c r="D514" s="236"/>
      <c r="E514" s="237"/>
      <c r="F514" s="4"/>
      <c r="G514" s="4"/>
      <c r="H514" s="4"/>
      <c r="I514" s="237"/>
      <c r="J514" s="237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142"/>
      <c r="B515" s="142"/>
      <c r="C515" s="236"/>
      <c r="D515" s="236"/>
      <c r="E515" s="237"/>
      <c r="F515" s="4"/>
      <c r="G515" s="4"/>
      <c r="H515" s="4"/>
      <c r="I515" s="237"/>
      <c r="J515" s="237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142"/>
      <c r="B516" s="142"/>
      <c r="C516" s="236"/>
      <c r="D516" s="236"/>
      <c r="E516" s="237"/>
      <c r="F516" s="4"/>
      <c r="G516" s="4"/>
      <c r="H516" s="4"/>
      <c r="I516" s="237"/>
      <c r="J516" s="237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142"/>
      <c r="B517" s="142"/>
      <c r="C517" s="236"/>
      <c r="D517" s="236"/>
      <c r="E517" s="237"/>
      <c r="F517" s="4"/>
      <c r="G517" s="4"/>
      <c r="H517" s="4"/>
      <c r="I517" s="237"/>
      <c r="J517" s="237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142"/>
      <c r="B518" s="142"/>
      <c r="C518" s="236"/>
      <c r="D518" s="236"/>
      <c r="E518" s="237"/>
      <c r="F518" s="4"/>
      <c r="G518" s="4"/>
      <c r="H518" s="4"/>
      <c r="I518" s="237"/>
      <c r="J518" s="237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142"/>
      <c r="B519" s="142"/>
      <c r="C519" s="236"/>
      <c r="D519" s="236"/>
      <c r="E519" s="237"/>
      <c r="F519" s="4"/>
      <c r="G519" s="4"/>
      <c r="H519" s="4"/>
      <c r="I519" s="237"/>
      <c r="J519" s="237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142"/>
      <c r="B520" s="142"/>
      <c r="C520" s="236"/>
      <c r="D520" s="236"/>
      <c r="E520" s="237"/>
      <c r="F520" s="4"/>
      <c r="G520" s="4"/>
      <c r="H520" s="4"/>
      <c r="I520" s="237"/>
      <c r="J520" s="237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142"/>
      <c r="B521" s="142"/>
      <c r="C521" s="236"/>
      <c r="D521" s="236"/>
      <c r="E521" s="237"/>
      <c r="F521" s="4"/>
      <c r="G521" s="4"/>
      <c r="H521" s="4"/>
      <c r="I521" s="237"/>
      <c r="J521" s="237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142"/>
      <c r="B522" s="142"/>
      <c r="C522" s="236"/>
      <c r="D522" s="236"/>
      <c r="E522" s="237"/>
      <c r="F522" s="4"/>
      <c r="G522" s="4"/>
      <c r="H522" s="4"/>
      <c r="I522" s="237"/>
      <c r="J522" s="237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142"/>
      <c r="B523" s="142"/>
      <c r="C523" s="236"/>
      <c r="D523" s="236"/>
      <c r="E523" s="237"/>
      <c r="F523" s="4"/>
      <c r="G523" s="4"/>
      <c r="H523" s="4"/>
      <c r="I523" s="237"/>
      <c r="J523" s="237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142"/>
      <c r="B524" s="142"/>
      <c r="C524" s="236"/>
      <c r="D524" s="236"/>
      <c r="E524" s="237"/>
      <c r="F524" s="4"/>
      <c r="G524" s="4"/>
      <c r="H524" s="4"/>
      <c r="I524" s="237"/>
      <c r="J524" s="237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142"/>
      <c r="B525" s="142"/>
      <c r="C525" s="236"/>
      <c r="D525" s="236"/>
      <c r="E525" s="237"/>
      <c r="F525" s="4"/>
      <c r="G525" s="4"/>
      <c r="H525" s="4"/>
      <c r="I525" s="237"/>
      <c r="J525" s="237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142"/>
      <c r="B526" s="142"/>
      <c r="C526" s="236"/>
      <c r="D526" s="236"/>
      <c r="E526" s="237"/>
      <c r="F526" s="4"/>
      <c r="G526" s="4"/>
      <c r="H526" s="4"/>
      <c r="I526" s="237"/>
      <c r="J526" s="237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142"/>
      <c r="B527" s="142"/>
      <c r="C527" s="236"/>
      <c r="D527" s="236"/>
      <c r="E527" s="237"/>
      <c r="F527" s="4"/>
      <c r="G527" s="4"/>
      <c r="H527" s="4"/>
      <c r="I527" s="237"/>
      <c r="J527" s="237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142"/>
      <c r="B528" s="142"/>
      <c r="C528" s="236"/>
      <c r="D528" s="236"/>
      <c r="E528" s="237"/>
      <c r="F528" s="4"/>
      <c r="G528" s="4"/>
      <c r="H528" s="4"/>
      <c r="I528" s="237"/>
      <c r="J528" s="237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142"/>
      <c r="B529" s="142"/>
      <c r="C529" s="236"/>
      <c r="D529" s="236"/>
      <c r="E529" s="237"/>
      <c r="F529" s="4"/>
      <c r="G529" s="4"/>
      <c r="H529" s="4"/>
      <c r="I529" s="237"/>
      <c r="J529" s="237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142"/>
      <c r="B530" s="142"/>
      <c r="C530" s="236"/>
      <c r="D530" s="236"/>
      <c r="E530" s="237"/>
      <c r="F530" s="4"/>
      <c r="G530" s="4"/>
      <c r="H530" s="4"/>
      <c r="I530" s="237"/>
      <c r="J530" s="237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142"/>
      <c r="B531" s="142"/>
      <c r="C531" s="236"/>
      <c r="D531" s="236"/>
      <c r="E531" s="237"/>
      <c r="F531" s="4"/>
      <c r="G531" s="4"/>
      <c r="H531" s="4"/>
      <c r="I531" s="237"/>
      <c r="J531" s="237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142"/>
      <c r="B532" s="142"/>
      <c r="C532" s="236"/>
      <c r="D532" s="236"/>
      <c r="E532" s="237"/>
      <c r="F532" s="4"/>
      <c r="G532" s="4"/>
      <c r="H532" s="4"/>
      <c r="I532" s="237"/>
      <c r="J532" s="237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142"/>
      <c r="B533" s="142"/>
      <c r="C533" s="236"/>
      <c r="D533" s="236"/>
      <c r="E533" s="237"/>
      <c r="F533" s="4"/>
      <c r="G533" s="4"/>
      <c r="H533" s="4"/>
      <c r="I533" s="237"/>
      <c r="J533" s="237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142"/>
      <c r="B534" s="142"/>
      <c r="C534" s="236"/>
      <c r="D534" s="236"/>
      <c r="E534" s="237"/>
      <c r="F534" s="4"/>
      <c r="G534" s="4"/>
      <c r="H534" s="4"/>
      <c r="I534" s="237"/>
      <c r="J534" s="237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142"/>
      <c r="B535" s="142"/>
      <c r="C535" s="236"/>
      <c r="D535" s="236"/>
      <c r="E535" s="237"/>
      <c r="F535" s="4"/>
      <c r="G535" s="4"/>
      <c r="H535" s="4"/>
      <c r="I535" s="237"/>
      <c r="J535" s="237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142"/>
      <c r="B536" s="142"/>
      <c r="C536" s="236"/>
      <c r="D536" s="236"/>
      <c r="E536" s="237"/>
      <c r="F536" s="4"/>
      <c r="G536" s="4"/>
      <c r="H536" s="4"/>
      <c r="I536" s="237"/>
      <c r="J536" s="237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142"/>
      <c r="B537" s="142"/>
      <c r="C537" s="236"/>
      <c r="D537" s="236"/>
      <c r="E537" s="237"/>
      <c r="F537" s="4"/>
      <c r="G537" s="4"/>
      <c r="H537" s="4"/>
      <c r="I537" s="237"/>
      <c r="J537" s="237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142"/>
      <c r="B538" s="142"/>
      <c r="C538" s="236"/>
      <c r="D538" s="236"/>
      <c r="E538" s="237"/>
      <c r="F538" s="4"/>
      <c r="G538" s="4"/>
      <c r="H538" s="4"/>
      <c r="I538" s="237"/>
      <c r="J538" s="237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142"/>
      <c r="B539" s="142"/>
      <c r="C539" s="236"/>
      <c r="D539" s="236"/>
      <c r="E539" s="237"/>
      <c r="F539" s="4"/>
      <c r="G539" s="4"/>
      <c r="H539" s="4"/>
      <c r="I539" s="237"/>
      <c r="J539" s="237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142"/>
      <c r="B540" s="142"/>
      <c r="C540" s="236"/>
      <c r="D540" s="236"/>
      <c r="E540" s="237"/>
      <c r="F540" s="4"/>
      <c r="G540" s="4"/>
      <c r="H540" s="4"/>
      <c r="I540" s="237"/>
      <c r="J540" s="237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142"/>
      <c r="B541" s="142"/>
      <c r="C541" s="236"/>
      <c r="D541" s="236"/>
      <c r="E541" s="237"/>
      <c r="F541" s="4"/>
      <c r="G541" s="4"/>
      <c r="H541" s="4"/>
      <c r="I541" s="237"/>
      <c r="J541" s="237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142"/>
      <c r="B542" s="142"/>
      <c r="C542" s="236"/>
      <c r="D542" s="236"/>
      <c r="E542" s="237"/>
      <c r="F542" s="4"/>
      <c r="G542" s="4"/>
      <c r="H542" s="4"/>
      <c r="I542" s="237"/>
      <c r="J542" s="237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142"/>
      <c r="B543" s="142"/>
      <c r="C543" s="236"/>
      <c r="D543" s="236"/>
      <c r="E543" s="237"/>
      <c r="F543" s="4"/>
      <c r="G543" s="4"/>
      <c r="H543" s="4"/>
      <c r="I543" s="237"/>
      <c r="J543" s="237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142"/>
      <c r="B544" s="142"/>
      <c r="C544" s="236"/>
      <c r="D544" s="236"/>
      <c r="E544" s="237"/>
      <c r="F544" s="4"/>
      <c r="G544" s="4"/>
      <c r="H544" s="4"/>
      <c r="I544" s="237"/>
      <c r="J544" s="237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142"/>
      <c r="B545" s="142"/>
      <c r="C545" s="236"/>
      <c r="D545" s="236"/>
      <c r="E545" s="237"/>
      <c r="F545" s="4"/>
      <c r="G545" s="4"/>
      <c r="H545" s="4"/>
      <c r="I545" s="237"/>
      <c r="J545" s="237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142"/>
      <c r="B546" s="142"/>
      <c r="C546" s="236"/>
      <c r="D546" s="236"/>
      <c r="E546" s="237"/>
      <c r="F546" s="4"/>
      <c r="G546" s="4"/>
      <c r="H546" s="4"/>
      <c r="I546" s="237"/>
      <c r="J546" s="237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142"/>
      <c r="B547" s="142"/>
      <c r="C547" s="236"/>
      <c r="D547" s="236"/>
      <c r="E547" s="237"/>
      <c r="F547" s="4"/>
      <c r="G547" s="4"/>
      <c r="H547" s="4"/>
      <c r="I547" s="237"/>
      <c r="J547" s="237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142"/>
      <c r="B548" s="142"/>
      <c r="C548" s="236"/>
      <c r="D548" s="236"/>
      <c r="E548" s="237"/>
      <c r="F548" s="4"/>
      <c r="G548" s="4"/>
      <c r="H548" s="4"/>
      <c r="I548" s="237"/>
      <c r="J548" s="237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142"/>
      <c r="B549" s="142"/>
      <c r="C549" s="236"/>
      <c r="D549" s="236"/>
      <c r="E549" s="237"/>
      <c r="F549" s="4"/>
      <c r="G549" s="4"/>
      <c r="H549" s="4"/>
      <c r="I549" s="237"/>
      <c r="J549" s="237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142"/>
      <c r="B550" s="142"/>
      <c r="C550" s="236"/>
      <c r="D550" s="236"/>
      <c r="E550" s="237"/>
      <c r="F550" s="4"/>
      <c r="G550" s="4"/>
      <c r="H550" s="4"/>
      <c r="I550" s="237"/>
      <c r="J550" s="237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142"/>
      <c r="B551" s="142"/>
      <c r="C551" s="236"/>
      <c r="D551" s="236"/>
      <c r="E551" s="237"/>
      <c r="F551" s="4"/>
      <c r="G551" s="4"/>
      <c r="H551" s="4"/>
      <c r="I551" s="237"/>
      <c r="J551" s="237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142"/>
      <c r="B552" s="142"/>
      <c r="C552" s="236"/>
      <c r="D552" s="236"/>
      <c r="E552" s="237"/>
      <c r="F552" s="4"/>
      <c r="G552" s="4"/>
      <c r="H552" s="4"/>
      <c r="I552" s="237"/>
      <c r="J552" s="237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142"/>
      <c r="B553" s="142"/>
      <c r="C553" s="236"/>
      <c r="D553" s="236"/>
      <c r="E553" s="237"/>
      <c r="F553" s="4"/>
      <c r="G553" s="4"/>
      <c r="H553" s="4"/>
      <c r="I553" s="237"/>
      <c r="J553" s="237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142"/>
      <c r="B554" s="142"/>
      <c r="C554" s="236"/>
      <c r="D554" s="236"/>
      <c r="E554" s="237"/>
      <c r="F554" s="4"/>
      <c r="G554" s="4"/>
      <c r="H554" s="4"/>
      <c r="I554" s="237"/>
      <c r="J554" s="237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142"/>
      <c r="B555" s="142"/>
      <c r="C555" s="236"/>
      <c r="D555" s="236"/>
      <c r="E555" s="237"/>
      <c r="F555" s="4"/>
      <c r="G555" s="4"/>
      <c r="H555" s="4"/>
      <c r="I555" s="237"/>
      <c r="J555" s="237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142"/>
      <c r="B556" s="142"/>
      <c r="C556" s="236"/>
      <c r="D556" s="236"/>
      <c r="E556" s="237"/>
      <c r="F556" s="4"/>
      <c r="G556" s="4"/>
      <c r="H556" s="4"/>
      <c r="I556" s="237"/>
      <c r="J556" s="237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142"/>
      <c r="B557" s="142"/>
      <c r="C557" s="236"/>
      <c r="D557" s="236"/>
      <c r="E557" s="237"/>
      <c r="F557" s="4"/>
      <c r="G557" s="4"/>
      <c r="H557" s="4"/>
      <c r="I557" s="237"/>
      <c r="J557" s="237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142"/>
      <c r="B558" s="142"/>
      <c r="C558" s="236"/>
      <c r="D558" s="236"/>
      <c r="E558" s="237"/>
      <c r="F558" s="4"/>
      <c r="G558" s="4"/>
      <c r="H558" s="4"/>
      <c r="I558" s="237"/>
      <c r="J558" s="237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142"/>
      <c r="B559" s="142"/>
      <c r="C559" s="236"/>
      <c r="D559" s="236"/>
      <c r="E559" s="237"/>
      <c r="F559" s="4"/>
      <c r="G559" s="4"/>
      <c r="H559" s="4"/>
      <c r="I559" s="237"/>
      <c r="J559" s="237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142"/>
      <c r="B560" s="142"/>
      <c r="C560" s="236"/>
      <c r="D560" s="236"/>
      <c r="E560" s="237"/>
      <c r="F560" s="4"/>
      <c r="G560" s="4"/>
      <c r="H560" s="4"/>
      <c r="I560" s="237"/>
      <c r="J560" s="237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142"/>
      <c r="B561" s="142"/>
      <c r="C561" s="236"/>
      <c r="D561" s="236"/>
      <c r="E561" s="237"/>
      <c r="F561" s="4"/>
      <c r="G561" s="4"/>
      <c r="H561" s="4"/>
      <c r="I561" s="237"/>
      <c r="J561" s="237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142"/>
      <c r="B562" s="142"/>
      <c r="C562" s="236"/>
      <c r="D562" s="236"/>
      <c r="E562" s="237"/>
      <c r="F562" s="4"/>
      <c r="G562" s="4"/>
      <c r="H562" s="4"/>
      <c r="I562" s="237"/>
      <c r="J562" s="237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142"/>
      <c r="B563" s="142"/>
      <c r="C563" s="236"/>
      <c r="D563" s="236"/>
      <c r="E563" s="237"/>
      <c r="F563" s="4"/>
      <c r="G563" s="4"/>
      <c r="H563" s="4"/>
      <c r="I563" s="237"/>
      <c r="J563" s="237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142"/>
      <c r="B564" s="142"/>
      <c r="C564" s="236"/>
      <c r="D564" s="236"/>
      <c r="E564" s="237"/>
      <c r="F564" s="4"/>
      <c r="G564" s="4"/>
      <c r="H564" s="4"/>
      <c r="I564" s="237"/>
      <c r="J564" s="237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142"/>
      <c r="B565" s="142"/>
      <c r="C565" s="236"/>
      <c r="D565" s="236"/>
      <c r="E565" s="237"/>
      <c r="F565" s="4"/>
      <c r="G565" s="4"/>
      <c r="H565" s="4"/>
      <c r="I565" s="237"/>
      <c r="J565" s="237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142"/>
      <c r="B566" s="142"/>
      <c r="C566" s="236"/>
      <c r="D566" s="236"/>
      <c r="E566" s="237"/>
      <c r="F566" s="4"/>
      <c r="G566" s="4"/>
      <c r="H566" s="4"/>
      <c r="I566" s="237"/>
      <c r="J566" s="237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142"/>
      <c r="B567" s="142"/>
      <c r="C567" s="236"/>
      <c r="D567" s="236"/>
      <c r="E567" s="237"/>
      <c r="F567" s="4"/>
      <c r="G567" s="4"/>
      <c r="H567" s="4"/>
      <c r="I567" s="237"/>
      <c r="J567" s="237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142"/>
      <c r="B568" s="142"/>
      <c r="C568" s="236"/>
      <c r="D568" s="236"/>
      <c r="E568" s="237"/>
      <c r="F568" s="4"/>
      <c r="G568" s="4"/>
      <c r="H568" s="4"/>
      <c r="I568" s="237"/>
      <c r="J568" s="237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142"/>
      <c r="B569" s="142"/>
      <c r="C569" s="236"/>
      <c r="D569" s="236"/>
      <c r="E569" s="237"/>
      <c r="F569" s="4"/>
      <c r="G569" s="4"/>
      <c r="H569" s="4"/>
      <c r="I569" s="237"/>
      <c r="J569" s="237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142"/>
      <c r="B570" s="142"/>
      <c r="C570" s="236"/>
      <c r="D570" s="236"/>
      <c r="E570" s="237"/>
      <c r="F570" s="4"/>
      <c r="G570" s="4"/>
      <c r="H570" s="4"/>
      <c r="I570" s="237"/>
      <c r="J570" s="237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142"/>
      <c r="B571" s="142"/>
      <c r="C571" s="236"/>
      <c r="D571" s="236"/>
      <c r="E571" s="237"/>
      <c r="F571" s="4"/>
      <c r="G571" s="4"/>
      <c r="H571" s="4"/>
      <c r="I571" s="237"/>
      <c r="J571" s="237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142"/>
      <c r="B572" s="142"/>
      <c r="C572" s="236"/>
      <c r="D572" s="236"/>
      <c r="E572" s="237"/>
      <c r="F572" s="4"/>
      <c r="G572" s="4"/>
      <c r="H572" s="4"/>
      <c r="I572" s="237"/>
      <c r="J572" s="237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142"/>
      <c r="B573" s="142"/>
      <c r="C573" s="236"/>
      <c r="D573" s="236"/>
      <c r="E573" s="237"/>
      <c r="F573" s="4"/>
      <c r="G573" s="4"/>
      <c r="H573" s="4"/>
      <c r="I573" s="237"/>
      <c r="J573" s="237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142"/>
      <c r="B574" s="142"/>
      <c r="C574" s="236"/>
      <c r="D574" s="236"/>
      <c r="E574" s="237"/>
      <c r="F574" s="4"/>
      <c r="G574" s="4"/>
      <c r="H574" s="4"/>
      <c r="I574" s="237"/>
      <c r="J574" s="237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142"/>
      <c r="B575" s="142"/>
      <c r="C575" s="236"/>
      <c r="D575" s="236"/>
      <c r="E575" s="237"/>
      <c r="F575" s="4"/>
      <c r="G575" s="4"/>
      <c r="H575" s="4"/>
      <c r="I575" s="237"/>
      <c r="J575" s="237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142"/>
      <c r="B576" s="142"/>
      <c r="C576" s="236"/>
      <c r="D576" s="236"/>
      <c r="E576" s="237"/>
      <c r="F576" s="4"/>
      <c r="G576" s="4"/>
      <c r="H576" s="4"/>
      <c r="I576" s="237"/>
      <c r="J576" s="237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142"/>
      <c r="B577" s="142"/>
      <c r="C577" s="236"/>
      <c r="D577" s="236"/>
      <c r="E577" s="237"/>
      <c r="F577" s="4"/>
      <c r="G577" s="4"/>
      <c r="H577" s="4"/>
      <c r="I577" s="237"/>
      <c r="J577" s="237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142"/>
      <c r="B578" s="142"/>
      <c r="C578" s="236"/>
      <c r="D578" s="236"/>
      <c r="E578" s="237"/>
      <c r="F578" s="4"/>
      <c r="G578" s="4"/>
      <c r="H578" s="4"/>
      <c r="I578" s="237"/>
      <c r="J578" s="237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142"/>
      <c r="B579" s="142"/>
      <c r="C579" s="236"/>
      <c r="D579" s="236"/>
      <c r="E579" s="237"/>
      <c r="F579" s="4"/>
      <c r="G579" s="4"/>
      <c r="H579" s="4"/>
      <c r="I579" s="237"/>
      <c r="J579" s="237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142"/>
      <c r="B580" s="142"/>
      <c r="C580" s="236"/>
      <c r="D580" s="236"/>
      <c r="E580" s="237"/>
      <c r="F580" s="4"/>
      <c r="G580" s="4"/>
      <c r="H580" s="4"/>
      <c r="I580" s="237"/>
      <c r="J580" s="237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142"/>
      <c r="B581" s="142"/>
      <c r="C581" s="236"/>
      <c r="D581" s="236"/>
      <c r="E581" s="237"/>
      <c r="F581" s="4"/>
      <c r="G581" s="4"/>
      <c r="H581" s="4"/>
      <c r="I581" s="237"/>
      <c r="J581" s="237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142"/>
      <c r="B582" s="142"/>
      <c r="C582" s="236"/>
      <c r="D582" s="236"/>
      <c r="E582" s="237"/>
      <c r="F582" s="4"/>
      <c r="G582" s="4"/>
      <c r="H582" s="4"/>
      <c r="I582" s="237"/>
      <c r="J582" s="237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142"/>
      <c r="B583" s="142"/>
      <c r="C583" s="236"/>
      <c r="D583" s="236"/>
      <c r="E583" s="237"/>
      <c r="F583" s="4"/>
      <c r="G583" s="4"/>
      <c r="H583" s="4"/>
      <c r="I583" s="237"/>
      <c r="J583" s="237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142"/>
      <c r="B584" s="142"/>
      <c r="C584" s="236"/>
      <c r="D584" s="236"/>
      <c r="E584" s="237"/>
      <c r="F584" s="4"/>
      <c r="G584" s="4"/>
      <c r="H584" s="4"/>
      <c r="I584" s="237"/>
      <c r="J584" s="237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142"/>
      <c r="B585" s="142"/>
      <c r="C585" s="236"/>
      <c r="D585" s="236"/>
      <c r="E585" s="237"/>
      <c r="F585" s="4"/>
      <c r="G585" s="4"/>
      <c r="H585" s="4"/>
      <c r="I585" s="237"/>
      <c r="J585" s="237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142"/>
      <c r="B586" s="142"/>
      <c r="C586" s="236"/>
      <c r="D586" s="236"/>
      <c r="E586" s="237"/>
      <c r="F586" s="4"/>
      <c r="G586" s="4"/>
      <c r="H586" s="4"/>
      <c r="I586" s="237"/>
      <c r="J586" s="237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142"/>
      <c r="B587" s="142"/>
      <c r="C587" s="236"/>
      <c r="D587" s="236"/>
      <c r="E587" s="237"/>
      <c r="F587" s="4"/>
      <c r="G587" s="4"/>
      <c r="H587" s="4"/>
      <c r="I587" s="237"/>
      <c r="J587" s="237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142"/>
      <c r="B588" s="142"/>
      <c r="C588" s="236"/>
      <c r="D588" s="236"/>
      <c r="E588" s="237"/>
      <c r="F588" s="4"/>
      <c r="G588" s="4"/>
      <c r="H588" s="4"/>
      <c r="I588" s="237"/>
      <c r="J588" s="237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142"/>
      <c r="B589" s="142"/>
      <c r="C589" s="236"/>
      <c r="D589" s="236"/>
      <c r="E589" s="237"/>
      <c r="F589" s="4"/>
      <c r="G589" s="4"/>
      <c r="H589" s="4"/>
      <c r="I589" s="237"/>
      <c r="J589" s="237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142"/>
      <c r="B590" s="142"/>
      <c r="C590" s="236"/>
      <c r="D590" s="236"/>
      <c r="E590" s="237"/>
      <c r="F590" s="4"/>
      <c r="G590" s="4"/>
      <c r="H590" s="4"/>
      <c r="I590" s="237"/>
      <c r="J590" s="237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142"/>
      <c r="B591" s="142"/>
      <c r="C591" s="236"/>
      <c r="D591" s="236"/>
      <c r="E591" s="237"/>
      <c r="F591" s="4"/>
      <c r="G591" s="4"/>
      <c r="H591" s="4"/>
      <c r="I591" s="237"/>
      <c r="J591" s="237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142"/>
      <c r="B592" s="142"/>
      <c r="C592" s="236"/>
      <c r="D592" s="236"/>
      <c r="E592" s="237"/>
      <c r="F592" s="4"/>
      <c r="G592" s="4"/>
      <c r="H592" s="4"/>
      <c r="I592" s="237"/>
      <c r="J592" s="237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142"/>
      <c r="B593" s="142"/>
      <c r="C593" s="236"/>
      <c r="D593" s="236"/>
      <c r="E593" s="237"/>
      <c r="F593" s="4"/>
      <c r="G593" s="4"/>
      <c r="H593" s="4"/>
      <c r="I593" s="237"/>
      <c r="J593" s="237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142"/>
      <c r="B594" s="142"/>
      <c r="C594" s="236"/>
      <c r="D594" s="236"/>
      <c r="E594" s="237"/>
      <c r="F594" s="4"/>
      <c r="G594" s="4"/>
      <c r="H594" s="4"/>
      <c r="I594" s="237"/>
      <c r="J594" s="237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142"/>
      <c r="B595" s="142"/>
      <c r="C595" s="236"/>
      <c r="D595" s="236"/>
      <c r="E595" s="237"/>
      <c r="F595" s="4"/>
      <c r="G595" s="4"/>
      <c r="H595" s="4"/>
      <c r="I595" s="237"/>
      <c r="J595" s="237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142"/>
      <c r="B596" s="142"/>
      <c r="C596" s="236"/>
      <c r="D596" s="236"/>
      <c r="E596" s="237"/>
      <c r="F596" s="4"/>
      <c r="G596" s="4"/>
      <c r="H596" s="4"/>
      <c r="I596" s="237"/>
      <c r="J596" s="237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142"/>
      <c r="B597" s="142"/>
      <c r="C597" s="236"/>
      <c r="D597" s="236"/>
      <c r="E597" s="237"/>
      <c r="F597" s="4"/>
      <c r="G597" s="4"/>
      <c r="H597" s="4"/>
      <c r="I597" s="237"/>
      <c r="J597" s="237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142"/>
      <c r="B598" s="142"/>
      <c r="C598" s="236"/>
      <c r="D598" s="236"/>
      <c r="E598" s="237"/>
      <c r="F598" s="4"/>
      <c r="G598" s="4"/>
      <c r="H598" s="4"/>
      <c r="I598" s="237"/>
      <c r="J598" s="237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142"/>
      <c r="B599" s="142"/>
      <c r="C599" s="236"/>
      <c r="D599" s="236"/>
      <c r="E599" s="237"/>
      <c r="F599" s="4"/>
      <c r="G599" s="4"/>
      <c r="H599" s="4"/>
      <c r="I599" s="237"/>
      <c r="J599" s="237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142"/>
      <c r="B600" s="142"/>
      <c r="C600" s="236"/>
      <c r="D600" s="236"/>
      <c r="E600" s="237"/>
      <c r="F600" s="4"/>
      <c r="G600" s="4"/>
      <c r="H600" s="4"/>
      <c r="I600" s="237"/>
      <c r="J600" s="237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142"/>
      <c r="B601" s="142"/>
      <c r="C601" s="236"/>
      <c r="D601" s="236"/>
      <c r="E601" s="237"/>
      <c r="F601" s="4"/>
      <c r="G601" s="4"/>
      <c r="H601" s="4"/>
      <c r="I601" s="237"/>
      <c r="J601" s="237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142"/>
      <c r="B602" s="142"/>
      <c r="C602" s="236"/>
      <c r="D602" s="236"/>
      <c r="E602" s="237"/>
      <c r="F602" s="4"/>
      <c r="G602" s="4"/>
      <c r="H602" s="4"/>
      <c r="I602" s="237"/>
      <c r="J602" s="237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142"/>
      <c r="B603" s="142"/>
      <c r="C603" s="236"/>
      <c r="D603" s="236"/>
      <c r="E603" s="237"/>
      <c r="F603" s="4"/>
      <c r="G603" s="4"/>
      <c r="H603" s="4"/>
      <c r="I603" s="237"/>
      <c r="J603" s="237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142"/>
      <c r="B604" s="142"/>
      <c r="C604" s="236"/>
      <c r="D604" s="236"/>
      <c r="E604" s="237"/>
      <c r="F604" s="4"/>
      <c r="G604" s="4"/>
      <c r="H604" s="4"/>
      <c r="I604" s="237"/>
      <c r="J604" s="237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142"/>
      <c r="B605" s="142"/>
      <c r="C605" s="236"/>
      <c r="D605" s="236"/>
      <c r="E605" s="237"/>
      <c r="F605" s="4"/>
      <c r="G605" s="4"/>
      <c r="H605" s="4"/>
      <c r="I605" s="237"/>
      <c r="J605" s="237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142"/>
      <c r="B606" s="142"/>
      <c r="C606" s="236"/>
      <c r="D606" s="236"/>
      <c r="E606" s="237"/>
      <c r="F606" s="4"/>
      <c r="G606" s="4"/>
      <c r="H606" s="4"/>
      <c r="I606" s="237"/>
      <c r="J606" s="237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142"/>
      <c r="B607" s="142"/>
      <c r="C607" s="236"/>
      <c r="D607" s="236"/>
      <c r="E607" s="237"/>
      <c r="F607" s="4"/>
      <c r="G607" s="4"/>
      <c r="H607" s="4"/>
      <c r="I607" s="237"/>
      <c r="J607" s="237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142"/>
      <c r="B608" s="142"/>
      <c r="C608" s="236"/>
      <c r="D608" s="236"/>
      <c r="E608" s="237"/>
      <c r="F608" s="4"/>
      <c r="G608" s="4"/>
      <c r="H608" s="4"/>
      <c r="I608" s="237"/>
      <c r="J608" s="237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142"/>
      <c r="B609" s="142"/>
      <c r="C609" s="236"/>
      <c r="D609" s="236"/>
      <c r="E609" s="237"/>
      <c r="F609" s="4"/>
      <c r="G609" s="4"/>
      <c r="H609" s="4"/>
      <c r="I609" s="237"/>
      <c r="J609" s="237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142"/>
      <c r="B610" s="142"/>
      <c r="C610" s="236"/>
      <c r="D610" s="236"/>
      <c r="E610" s="237"/>
      <c r="F610" s="4"/>
      <c r="G610" s="4"/>
      <c r="H610" s="4"/>
      <c r="I610" s="237"/>
      <c r="J610" s="237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142"/>
      <c r="B611" s="142"/>
      <c r="C611" s="236"/>
      <c r="D611" s="236"/>
      <c r="E611" s="237"/>
      <c r="F611" s="4"/>
      <c r="G611" s="4"/>
      <c r="H611" s="4"/>
      <c r="I611" s="237"/>
      <c r="J611" s="237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142"/>
      <c r="B612" s="142"/>
      <c r="C612" s="236"/>
      <c r="D612" s="236"/>
      <c r="E612" s="237"/>
      <c r="F612" s="4"/>
      <c r="G612" s="4"/>
      <c r="H612" s="4"/>
      <c r="I612" s="237"/>
      <c r="J612" s="237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142"/>
      <c r="B613" s="142"/>
      <c r="C613" s="236"/>
      <c r="D613" s="236"/>
      <c r="E613" s="237"/>
      <c r="F613" s="4"/>
      <c r="G613" s="4"/>
      <c r="H613" s="4"/>
      <c r="I613" s="237"/>
      <c r="J613" s="237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142"/>
      <c r="B614" s="142"/>
      <c r="C614" s="236"/>
      <c r="D614" s="236"/>
      <c r="E614" s="237"/>
      <c r="F614" s="4"/>
      <c r="G614" s="4"/>
      <c r="H614" s="4"/>
      <c r="I614" s="237"/>
      <c r="J614" s="237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142"/>
      <c r="B615" s="142"/>
      <c r="C615" s="236"/>
      <c r="D615" s="236"/>
      <c r="E615" s="237"/>
      <c r="F615" s="4"/>
      <c r="G615" s="4"/>
      <c r="H615" s="4"/>
      <c r="I615" s="237"/>
      <c r="J615" s="237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142"/>
      <c r="B616" s="142"/>
      <c r="C616" s="236"/>
      <c r="D616" s="236"/>
      <c r="E616" s="237"/>
      <c r="F616" s="4"/>
      <c r="G616" s="4"/>
      <c r="H616" s="4"/>
      <c r="I616" s="237"/>
      <c r="J616" s="237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142"/>
      <c r="B617" s="142"/>
      <c r="C617" s="236"/>
      <c r="D617" s="236"/>
      <c r="E617" s="237"/>
      <c r="F617" s="4"/>
      <c r="G617" s="4"/>
      <c r="H617" s="4"/>
      <c r="I617" s="237"/>
      <c r="J617" s="237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142"/>
      <c r="B618" s="142"/>
      <c r="C618" s="236"/>
      <c r="D618" s="236"/>
      <c r="E618" s="237"/>
      <c r="F618" s="4"/>
      <c r="G618" s="4"/>
      <c r="H618" s="4"/>
      <c r="I618" s="237"/>
      <c r="J618" s="237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142"/>
      <c r="B619" s="142"/>
      <c r="C619" s="236"/>
      <c r="D619" s="236"/>
      <c r="E619" s="237"/>
      <c r="F619" s="4"/>
      <c r="G619" s="4"/>
      <c r="H619" s="4"/>
      <c r="I619" s="237"/>
      <c r="J619" s="237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142"/>
      <c r="B620" s="142"/>
      <c r="C620" s="236"/>
      <c r="D620" s="236"/>
      <c r="E620" s="237"/>
      <c r="F620" s="4"/>
      <c r="G620" s="4"/>
      <c r="H620" s="4"/>
      <c r="I620" s="237"/>
      <c r="J620" s="237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142"/>
      <c r="B621" s="142"/>
      <c r="C621" s="236"/>
      <c r="D621" s="236"/>
      <c r="E621" s="237"/>
      <c r="F621" s="4"/>
      <c r="G621" s="4"/>
      <c r="H621" s="4"/>
      <c r="I621" s="237"/>
      <c r="J621" s="237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142"/>
      <c r="B622" s="142"/>
      <c r="C622" s="236"/>
      <c r="D622" s="236"/>
      <c r="E622" s="237"/>
      <c r="F622" s="4"/>
      <c r="G622" s="4"/>
      <c r="H622" s="4"/>
      <c r="I622" s="237"/>
      <c r="J622" s="237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142"/>
      <c r="B623" s="142"/>
      <c r="C623" s="236"/>
      <c r="D623" s="236"/>
      <c r="E623" s="237"/>
      <c r="F623" s="4"/>
      <c r="G623" s="4"/>
      <c r="H623" s="4"/>
      <c r="I623" s="237"/>
      <c r="J623" s="237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142"/>
      <c r="B624" s="142"/>
      <c r="C624" s="236"/>
      <c r="D624" s="236"/>
      <c r="E624" s="237"/>
      <c r="F624" s="4"/>
      <c r="G624" s="4"/>
      <c r="H624" s="4"/>
      <c r="I624" s="237"/>
      <c r="J624" s="237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142"/>
      <c r="B625" s="142"/>
      <c r="C625" s="236"/>
      <c r="D625" s="236"/>
      <c r="E625" s="237"/>
      <c r="F625" s="4"/>
      <c r="G625" s="4"/>
      <c r="H625" s="4"/>
      <c r="I625" s="237"/>
      <c r="J625" s="237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142"/>
      <c r="B626" s="142"/>
      <c r="C626" s="236"/>
      <c r="D626" s="236"/>
      <c r="E626" s="237"/>
      <c r="F626" s="4"/>
      <c r="G626" s="4"/>
      <c r="H626" s="4"/>
      <c r="I626" s="237"/>
      <c r="J626" s="237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142"/>
      <c r="B627" s="142"/>
      <c r="C627" s="236"/>
      <c r="D627" s="236"/>
      <c r="E627" s="237"/>
      <c r="F627" s="4"/>
      <c r="G627" s="4"/>
      <c r="H627" s="4"/>
      <c r="I627" s="237"/>
      <c r="J627" s="237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142"/>
      <c r="B628" s="142"/>
      <c r="C628" s="236"/>
      <c r="D628" s="236"/>
      <c r="E628" s="237"/>
      <c r="F628" s="4"/>
      <c r="G628" s="4"/>
      <c r="H628" s="4"/>
      <c r="I628" s="237"/>
      <c r="J628" s="237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142"/>
      <c r="B629" s="142"/>
      <c r="C629" s="236"/>
      <c r="D629" s="236"/>
      <c r="E629" s="237"/>
      <c r="F629" s="4"/>
      <c r="G629" s="4"/>
      <c r="H629" s="4"/>
      <c r="I629" s="237"/>
      <c r="J629" s="237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142"/>
      <c r="B630" s="142"/>
      <c r="C630" s="236"/>
      <c r="D630" s="236"/>
      <c r="E630" s="237"/>
      <c r="F630" s="4"/>
      <c r="G630" s="4"/>
      <c r="H630" s="4"/>
      <c r="I630" s="237"/>
      <c r="J630" s="237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142"/>
      <c r="B631" s="142"/>
      <c r="C631" s="236"/>
      <c r="D631" s="236"/>
      <c r="E631" s="237"/>
      <c r="F631" s="4"/>
      <c r="G631" s="4"/>
      <c r="H631" s="4"/>
      <c r="I631" s="237"/>
      <c r="J631" s="237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142"/>
      <c r="B632" s="142"/>
      <c r="C632" s="236"/>
      <c r="D632" s="236"/>
      <c r="E632" s="237"/>
      <c r="F632" s="4"/>
      <c r="G632" s="4"/>
      <c r="H632" s="4"/>
      <c r="I632" s="237"/>
      <c r="J632" s="237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142"/>
      <c r="B633" s="142"/>
      <c r="C633" s="236"/>
      <c r="D633" s="236"/>
      <c r="E633" s="237"/>
      <c r="F633" s="4"/>
      <c r="G633" s="4"/>
      <c r="H633" s="4"/>
      <c r="I633" s="237"/>
      <c r="J633" s="237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142"/>
      <c r="B634" s="142"/>
      <c r="C634" s="236"/>
      <c r="D634" s="236"/>
      <c r="E634" s="237"/>
      <c r="F634" s="4"/>
      <c r="G634" s="4"/>
      <c r="H634" s="4"/>
      <c r="I634" s="237"/>
      <c r="J634" s="237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142"/>
      <c r="B635" s="142"/>
      <c r="C635" s="236"/>
      <c r="D635" s="236"/>
      <c r="E635" s="237"/>
      <c r="F635" s="4"/>
      <c r="G635" s="4"/>
      <c r="H635" s="4"/>
      <c r="I635" s="237"/>
      <c r="J635" s="237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142"/>
      <c r="B636" s="142"/>
      <c r="C636" s="236"/>
      <c r="D636" s="236"/>
      <c r="E636" s="237"/>
      <c r="F636" s="4"/>
      <c r="G636" s="4"/>
      <c r="H636" s="4"/>
      <c r="I636" s="237"/>
      <c r="J636" s="237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142"/>
      <c r="B637" s="142"/>
      <c r="C637" s="236"/>
      <c r="D637" s="236"/>
      <c r="E637" s="237"/>
      <c r="F637" s="4"/>
      <c r="G637" s="4"/>
      <c r="H637" s="4"/>
      <c r="I637" s="237"/>
      <c r="J637" s="237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142"/>
      <c r="B638" s="142"/>
      <c r="C638" s="236"/>
      <c r="D638" s="236"/>
      <c r="E638" s="237"/>
      <c r="F638" s="4"/>
      <c r="G638" s="4"/>
      <c r="H638" s="4"/>
      <c r="I638" s="237"/>
      <c r="J638" s="237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142"/>
      <c r="B639" s="142"/>
      <c r="C639" s="236"/>
      <c r="D639" s="236"/>
      <c r="E639" s="237"/>
      <c r="F639" s="4"/>
      <c r="G639" s="4"/>
      <c r="H639" s="4"/>
      <c r="I639" s="237"/>
      <c r="J639" s="237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142"/>
      <c r="B640" s="142"/>
      <c r="C640" s="236"/>
      <c r="D640" s="236"/>
      <c r="E640" s="237"/>
      <c r="F640" s="4"/>
      <c r="G640" s="4"/>
      <c r="H640" s="4"/>
      <c r="I640" s="237"/>
      <c r="J640" s="237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142"/>
      <c r="B641" s="142"/>
      <c r="C641" s="236"/>
      <c r="D641" s="236"/>
      <c r="E641" s="237"/>
      <c r="F641" s="4"/>
      <c r="G641" s="4"/>
      <c r="H641" s="4"/>
      <c r="I641" s="237"/>
      <c r="J641" s="237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142"/>
      <c r="B642" s="142"/>
      <c r="C642" s="236"/>
      <c r="D642" s="236"/>
      <c r="E642" s="237"/>
      <c r="F642" s="4"/>
      <c r="G642" s="4"/>
      <c r="H642" s="4"/>
      <c r="I642" s="237"/>
      <c r="J642" s="237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142"/>
      <c r="B643" s="142"/>
      <c r="C643" s="236"/>
      <c r="D643" s="236"/>
      <c r="E643" s="237"/>
      <c r="F643" s="4"/>
      <c r="G643" s="4"/>
      <c r="H643" s="4"/>
      <c r="I643" s="237"/>
      <c r="J643" s="237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142"/>
      <c r="B644" s="142"/>
      <c r="C644" s="236"/>
      <c r="D644" s="236"/>
      <c r="E644" s="237"/>
      <c r="F644" s="4"/>
      <c r="G644" s="4"/>
      <c r="H644" s="4"/>
      <c r="I644" s="237"/>
      <c r="J644" s="237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142"/>
      <c r="B645" s="142"/>
      <c r="C645" s="236"/>
      <c r="D645" s="236"/>
      <c r="E645" s="237"/>
      <c r="F645" s="4"/>
      <c r="G645" s="4"/>
      <c r="H645" s="4"/>
      <c r="I645" s="237"/>
      <c r="J645" s="237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142"/>
      <c r="B646" s="142"/>
      <c r="C646" s="236"/>
      <c r="D646" s="236"/>
      <c r="E646" s="237"/>
      <c r="F646" s="4"/>
      <c r="G646" s="4"/>
      <c r="H646" s="4"/>
      <c r="I646" s="237"/>
      <c r="J646" s="237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142"/>
      <c r="B647" s="142"/>
      <c r="C647" s="236"/>
      <c r="D647" s="236"/>
      <c r="E647" s="237"/>
      <c r="F647" s="4"/>
      <c r="G647" s="4"/>
      <c r="H647" s="4"/>
      <c r="I647" s="237"/>
      <c r="J647" s="237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142"/>
      <c r="B648" s="142"/>
      <c r="C648" s="236"/>
      <c r="D648" s="236"/>
      <c r="E648" s="237"/>
      <c r="F648" s="4"/>
      <c r="G648" s="4"/>
      <c r="H648" s="4"/>
      <c r="I648" s="237"/>
      <c r="J648" s="237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142"/>
      <c r="B649" s="142"/>
      <c r="C649" s="236"/>
      <c r="D649" s="236"/>
      <c r="E649" s="237"/>
      <c r="F649" s="4"/>
      <c r="G649" s="4"/>
      <c r="H649" s="4"/>
      <c r="I649" s="237"/>
      <c r="J649" s="237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142"/>
      <c r="B650" s="142"/>
      <c r="C650" s="236"/>
      <c r="D650" s="236"/>
      <c r="E650" s="237"/>
      <c r="F650" s="4"/>
      <c r="G650" s="4"/>
      <c r="H650" s="4"/>
      <c r="I650" s="237"/>
      <c r="J650" s="237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142"/>
      <c r="B651" s="142"/>
      <c r="C651" s="236"/>
      <c r="D651" s="236"/>
      <c r="E651" s="237"/>
      <c r="F651" s="4"/>
      <c r="G651" s="4"/>
      <c r="H651" s="4"/>
      <c r="I651" s="237"/>
      <c r="J651" s="237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142"/>
      <c r="B652" s="142"/>
      <c r="C652" s="236"/>
      <c r="D652" s="236"/>
      <c r="E652" s="237"/>
      <c r="F652" s="4"/>
      <c r="G652" s="4"/>
      <c r="H652" s="4"/>
      <c r="I652" s="237"/>
      <c r="J652" s="237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142"/>
      <c r="B653" s="142"/>
      <c r="C653" s="236"/>
      <c r="D653" s="236"/>
      <c r="E653" s="237"/>
      <c r="F653" s="4"/>
      <c r="G653" s="4"/>
      <c r="H653" s="4"/>
      <c r="I653" s="237"/>
      <c r="J653" s="237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142"/>
      <c r="B654" s="142"/>
      <c r="C654" s="236"/>
      <c r="D654" s="236"/>
      <c r="E654" s="237"/>
      <c r="F654" s="4"/>
      <c r="G654" s="4"/>
      <c r="H654" s="4"/>
      <c r="I654" s="237"/>
      <c r="J654" s="237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142"/>
      <c r="B655" s="142"/>
      <c r="C655" s="236"/>
      <c r="D655" s="236"/>
      <c r="E655" s="237"/>
      <c r="F655" s="4"/>
      <c r="G655" s="4"/>
      <c r="H655" s="4"/>
      <c r="I655" s="237"/>
      <c r="J655" s="237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142"/>
      <c r="B656" s="142"/>
      <c r="C656" s="236"/>
      <c r="D656" s="236"/>
      <c r="E656" s="237"/>
      <c r="F656" s="4"/>
      <c r="G656" s="4"/>
      <c r="H656" s="4"/>
      <c r="I656" s="237"/>
      <c r="J656" s="237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142"/>
      <c r="B657" s="142"/>
      <c r="C657" s="236"/>
      <c r="D657" s="236"/>
      <c r="E657" s="237"/>
      <c r="F657" s="4"/>
      <c r="G657" s="4"/>
      <c r="H657" s="4"/>
      <c r="I657" s="237"/>
      <c r="J657" s="237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142"/>
      <c r="B658" s="142"/>
      <c r="C658" s="236"/>
      <c r="D658" s="236"/>
      <c r="E658" s="237"/>
      <c r="F658" s="4"/>
      <c r="G658" s="4"/>
      <c r="H658" s="4"/>
      <c r="I658" s="237"/>
      <c r="J658" s="237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142"/>
      <c r="B659" s="142"/>
      <c r="C659" s="236"/>
      <c r="D659" s="236"/>
      <c r="E659" s="237"/>
      <c r="F659" s="4"/>
      <c r="G659" s="4"/>
      <c r="H659" s="4"/>
      <c r="I659" s="237"/>
      <c r="J659" s="237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142"/>
      <c r="B660" s="142"/>
      <c r="C660" s="236"/>
      <c r="D660" s="236"/>
      <c r="E660" s="237"/>
      <c r="F660" s="4"/>
      <c r="G660" s="4"/>
      <c r="H660" s="4"/>
      <c r="I660" s="237"/>
      <c r="J660" s="237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142"/>
      <c r="B661" s="142"/>
      <c r="C661" s="236"/>
      <c r="D661" s="236"/>
      <c r="E661" s="237"/>
      <c r="F661" s="4"/>
      <c r="G661" s="4"/>
      <c r="H661" s="4"/>
      <c r="I661" s="237"/>
      <c r="J661" s="237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142"/>
      <c r="B662" s="142"/>
      <c r="C662" s="236"/>
      <c r="D662" s="236"/>
      <c r="E662" s="237"/>
      <c r="F662" s="4"/>
      <c r="G662" s="4"/>
      <c r="H662" s="4"/>
      <c r="I662" s="237"/>
      <c r="J662" s="237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142"/>
      <c r="B663" s="142"/>
      <c r="C663" s="236"/>
      <c r="D663" s="236"/>
      <c r="E663" s="237"/>
      <c r="F663" s="4"/>
      <c r="G663" s="4"/>
      <c r="H663" s="4"/>
      <c r="I663" s="237"/>
      <c r="J663" s="237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142"/>
      <c r="B664" s="142"/>
      <c r="C664" s="236"/>
      <c r="D664" s="236"/>
      <c r="E664" s="237"/>
      <c r="F664" s="4"/>
      <c r="G664" s="4"/>
      <c r="H664" s="4"/>
      <c r="I664" s="237"/>
      <c r="J664" s="237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142"/>
      <c r="B665" s="142"/>
      <c r="C665" s="236"/>
      <c r="D665" s="236"/>
      <c r="E665" s="237"/>
      <c r="F665" s="4"/>
      <c r="G665" s="4"/>
      <c r="H665" s="4"/>
      <c r="I665" s="237"/>
      <c r="J665" s="237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142"/>
      <c r="B666" s="142"/>
      <c r="C666" s="236"/>
      <c r="D666" s="236"/>
      <c r="E666" s="237"/>
      <c r="F666" s="4"/>
      <c r="G666" s="4"/>
      <c r="H666" s="4"/>
      <c r="I666" s="237"/>
      <c r="J666" s="237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142"/>
      <c r="B667" s="142"/>
      <c r="C667" s="236"/>
      <c r="D667" s="236"/>
      <c r="E667" s="237"/>
      <c r="F667" s="4"/>
      <c r="G667" s="4"/>
      <c r="H667" s="4"/>
      <c r="I667" s="237"/>
      <c r="J667" s="237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142"/>
      <c r="B668" s="142"/>
      <c r="C668" s="236"/>
      <c r="D668" s="236"/>
      <c r="E668" s="237"/>
      <c r="F668" s="4"/>
      <c r="G668" s="4"/>
      <c r="H668" s="4"/>
      <c r="I668" s="237"/>
      <c r="J668" s="237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142"/>
      <c r="B669" s="142"/>
      <c r="C669" s="236"/>
      <c r="D669" s="236"/>
      <c r="E669" s="237"/>
      <c r="F669" s="4"/>
      <c r="G669" s="4"/>
      <c r="H669" s="4"/>
      <c r="I669" s="237"/>
      <c r="J669" s="237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142"/>
      <c r="B670" s="142"/>
      <c r="C670" s="236"/>
      <c r="D670" s="236"/>
      <c r="E670" s="237"/>
      <c r="F670" s="4"/>
      <c r="G670" s="4"/>
      <c r="H670" s="4"/>
      <c r="I670" s="237"/>
      <c r="J670" s="237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142"/>
      <c r="B671" s="142"/>
      <c r="C671" s="236"/>
      <c r="D671" s="236"/>
      <c r="E671" s="237"/>
      <c r="F671" s="4"/>
      <c r="G671" s="4"/>
      <c r="H671" s="4"/>
      <c r="I671" s="237"/>
      <c r="J671" s="237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142"/>
      <c r="B672" s="142"/>
      <c r="C672" s="236"/>
      <c r="D672" s="236"/>
      <c r="E672" s="237"/>
      <c r="F672" s="4"/>
      <c r="G672" s="4"/>
      <c r="H672" s="4"/>
      <c r="I672" s="237"/>
      <c r="J672" s="237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142"/>
      <c r="B673" s="142"/>
      <c r="C673" s="236"/>
      <c r="D673" s="236"/>
      <c r="E673" s="237"/>
      <c r="F673" s="4"/>
      <c r="G673" s="4"/>
      <c r="H673" s="4"/>
      <c r="I673" s="237"/>
      <c r="J673" s="237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142"/>
      <c r="B674" s="142"/>
      <c r="C674" s="236"/>
      <c r="D674" s="236"/>
      <c r="E674" s="237"/>
      <c r="F674" s="4"/>
      <c r="G674" s="4"/>
      <c r="H674" s="4"/>
      <c r="I674" s="237"/>
      <c r="J674" s="237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142"/>
      <c r="B675" s="142"/>
      <c r="C675" s="236"/>
      <c r="D675" s="236"/>
      <c r="E675" s="237"/>
      <c r="F675" s="4"/>
      <c r="G675" s="4"/>
      <c r="H675" s="4"/>
      <c r="I675" s="237"/>
      <c r="J675" s="237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142"/>
      <c r="B676" s="142"/>
      <c r="C676" s="236"/>
      <c r="D676" s="236"/>
      <c r="E676" s="237"/>
      <c r="F676" s="4"/>
      <c r="G676" s="4"/>
      <c r="H676" s="4"/>
      <c r="I676" s="237"/>
      <c r="J676" s="237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142"/>
      <c r="B677" s="142"/>
      <c r="C677" s="236"/>
      <c r="D677" s="236"/>
      <c r="E677" s="237"/>
      <c r="F677" s="4"/>
      <c r="G677" s="4"/>
      <c r="H677" s="4"/>
      <c r="I677" s="237"/>
      <c r="J677" s="237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142"/>
      <c r="B678" s="142"/>
      <c r="C678" s="236"/>
      <c r="D678" s="236"/>
      <c r="E678" s="237"/>
      <c r="F678" s="4"/>
      <c r="G678" s="4"/>
      <c r="H678" s="4"/>
      <c r="I678" s="237"/>
      <c r="J678" s="237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142"/>
      <c r="B679" s="142"/>
      <c r="C679" s="236"/>
      <c r="D679" s="236"/>
      <c r="E679" s="237"/>
      <c r="F679" s="4"/>
      <c r="G679" s="4"/>
      <c r="H679" s="4"/>
      <c r="I679" s="237"/>
      <c r="J679" s="237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142"/>
      <c r="B680" s="142"/>
      <c r="C680" s="236"/>
      <c r="D680" s="236"/>
      <c r="E680" s="237"/>
      <c r="F680" s="4"/>
      <c r="G680" s="4"/>
      <c r="H680" s="4"/>
      <c r="I680" s="237"/>
      <c r="J680" s="237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142"/>
      <c r="B681" s="142"/>
      <c r="C681" s="236"/>
      <c r="D681" s="236"/>
      <c r="E681" s="237"/>
      <c r="F681" s="4"/>
      <c r="G681" s="4"/>
      <c r="H681" s="4"/>
      <c r="I681" s="237"/>
      <c r="J681" s="237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142"/>
      <c r="B682" s="142"/>
      <c r="C682" s="236"/>
      <c r="D682" s="236"/>
      <c r="E682" s="237"/>
      <c r="F682" s="4"/>
      <c r="G682" s="4"/>
      <c r="H682" s="4"/>
      <c r="I682" s="237"/>
      <c r="J682" s="237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142"/>
      <c r="B683" s="142"/>
      <c r="C683" s="236"/>
      <c r="D683" s="236"/>
      <c r="E683" s="237"/>
      <c r="F683" s="4"/>
      <c r="G683" s="4"/>
      <c r="H683" s="4"/>
      <c r="I683" s="237"/>
      <c r="J683" s="237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142"/>
      <c r="B684" s="142"/>
      <c r="C684" s="236"/>
      <c r="D684" s="236"/>
      <c r="E684" s="237"/>
      <c r="F684" s="4"/>
      <c r="G684" s="4"/>
      <c r="H684" s="4"/>
      <c r="I684" s="237"/>
      <c r="J684" s="237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142"/>
      <c r="B685" s="142"/>
      <c r="C685" s="236"/>
      <c r="D685" s="236"/>
      <c r="E685" s="237"/>
      <c r="F685" s="4"/>
      <c r="G685" s="4"/>
      <c r="H685" s="4"/>
      <c r="I685" s="237"/>
      <c r="J685" s="237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142"/>
      <c r="B686" s="142"/>
      <c r="C686" s="236"/>
      <c r="D686" s="236"/>
      <c r="E686" s="237"/>
      <c r="F686" s="4"/>
      <c r="G686" s="4"/>
      <c r="H686" s="4"/>
      <c r="I686" s="237"/>
      <c r="J686" s="237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142"/>
      <c r="B687" s="142"/>
      <c r="C687" s="236"/>
      <c r="D687" s="236"/>
      <c r="E687" s="237"/>
      <c r="F687" s="4"/>
      <c r="G687" s="4"/>
      <c r="H687" s="4"/>
      <c r="I687" s="237"/>
      <c r="J687" s="237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142"/>
      <c r="B688" s="142"/>
      <c r="C688" s="236"/>
      <c r="D688" s="236"/>
      <c r="E688" s="237"/>
      <c r="F688" s="4"/>
      <c r="G688" s="4"/>
      <c r="H688" s="4"/>
      <c r="I688" s="237"/>
      <c r="J688" s="237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142"/>
      <c r="B689" s="142"/>
      <c r="C689" s="236"/>
      <c r="D689" s="236"/>
      <c r="E689" s="237"/>
      <c r="F689" s="4"/>
      <c r="G689" s="4"/>
      <c r="H689" s="4"/>
      <c r="I689" s="237"/>
      <c r="J689" s="237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142"/>
      <c r="B690" s="142"/>
      <c r="C690" s="236"/>
      <c r="D690" s="236"/>
      <c r="E690" s="237"/>
      <c r="F690" s="4"/>
      <c r="G690" s="4"/>
      <c r="H690" s="4"/>
      <c r="I690" s="237"/>
      <c r="J690" s="237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142"/>
      <c r="B691" s="142"/>
      <c r="C691" s="236"/>
      <c r="D691" s="236"/>
      <c r="E691" s="237"/>
      <c r="F691" s="4"/>
      <c r="G691" s="4"/>
      <c r="H691" s="4"/>
      <c r="I691" s="237"/>
      <c r="J691" s="237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142"/>
      <c r="B692" s="142"/>
      <c r="C692" s="236"/>
      <c r="D692" s="236"/>
      <c r="E692" s="237"/>
      <c r="F692" s="4"/>
      <c r="G692" s="4"/>
      <c r="H692" s="4"/>
      <c r="I692" s="237"/>
      <c r="J692" s="237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142"/>
      <c r="B693" s="142"/>
      <c r="C693" s="236"/>
      <c r="D693" s="236"/>
      <c r="E693" s="237"/>
      <c r="F693" s="4"/>
      <c r="G693" s="4"/>
      <c r="H693" s="4"/>
      <c r="I693" s="237"/>
      <c r="J693" s="237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142"/>
      <c r="B694" s="142"/>
      <c r="C694" s="236"/>
      <c r="D694" s="236"/>
      <c r="E694" s="237"/>
      <c r="F694" s="4"/>
      <c r="G694" s="4"/>
      <c r="H694" s="4"/>
      <c r="I694" s="237"/>
      <c r="J694" s="237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142"/>
      <c r="B695" s="142"/>
      <c r="C695" s="236"/>
      <c r="D695" s="236"/>
      <c r="E695" s="237"/>
      <c r="F695" s="4"/>
      <c r="G695" s="4"/>
      <c r="H695" s="4"/>
      <c r="I695" s="237"/>
      <c r="J695" s="237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142"/>
      <c r="B696" s="142"/>
      <c r="C696" s="236"/>
      <c r="D696" s="236"/>
      <c r="E696" s="237"/>
      <c r="F696" s="4"/>
      <c r="G696" s="4"/>
      <c r="H696" s="4"/>
      <c r="I696" s="237"/>
      <c r="J696" s="237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142"/>
      <c r="B697" s="142"/>
      <c r="C697" s="236"/>
      <c r="D697" s="236"/>
      <c r="E697" s="237"/>
      <c r="F697" s="4"/>
      <c r="G697" s="4"/>
      <c r="H697" s="4"/>
      <c r="I697" s="237"/>
      <c r="J697" s="237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142"/>
      <c r="B698" s="142"/>
      <c r="C698" s="236"/>
      <c r="D698" s="236"/>
      <c r="E698" s="237"/>
      <c r="F698" s="4"/>
      <c r="G698" s="4"/>
      <c r="H698" s="4"/>
      <c r="I698" s="237"/>
      <c r="J698" s="237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142"/>
      <c r="B699" s="142"/>
      <c r="C699" s="236"/>
      <c r="D699" s="236"/>
      <c r="E699" s="237"/>
      <c r="F699" s="4"/>
      <c r="G699" s="4"/>
      <c r="H699" s="4"/>
      <c r="I699" s="237"/>
      <c r="J699" s="237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142"/>
      <c r="B700" s="142"/>
      <c r="C700" s="236"/>
      <c r="D700" s="236"/>
      <c r="E700" s="237"/>
      <c r="F700" s="4"/>
      <c r="G700" s="4"/>
      <c r="H700" s="4"/>
      <c r="I700" s="237"/>
      <c r="J700" s="237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142"/>
      <c r="B701" s="142"/>
      <c r="C701" s="236"/>
      <c r="D701" s="236"/>
      <c r="E701" s="237"/>
      <c r="F701" s="4"/>
      <c r="G701" s="4"/>
      <c r="H701" s="4"/>
      <c r="I701" s="237"/>
      <c r="J701" s="237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142"/>
      <c r="B702" s="142"/>
      <c r="C702" s="236"/>
      <c r="D702" s="236"/>
      <c r="E702" s="237"/>
      <c r="F702" s="4"/>
      <c r="G702" s="4"/>
      <c r="H702" s="4"/>
      <c r="I702" s="237"/>
      <c r="J702" s="237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142"/>
      <c r="B703" s="142"/>
      <c r="C703" s="236"/>
      <c r="D703" s="236"/>
      <c r="E703" s="237"/>
      <c r="F703" s="4"/>
      <c r="G703" s="4"/>
      <c r="H703" s="4"/>
      <c r="I703" s="237"/>
      <c r="J703" s="237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142"/>
      <c r="B704" s="142"/>
      <c r="C704" s="236"/>
      <c r="D704" s="236"/>
      <c r="E704" s="237"/>
      <c r="F704" s="4"/>
      <c r="G704" s="4"/>
      <c r="H704" s="4"/>
      <c r="I704" s="237"/>
      <c r="J704" s="237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142"/>
      <c r="B705" s="142"/>
      <c r="C705" s="236"/>
      <c r="D705" s="236"/>
      <c r="E705" s="237"/>
      <c r="F705" s="4"/>
      <c r="G705" s="4"/>
      <c r="H705" s="4"/>
      <c r="I705" s="237"/>
      <c r="J705" s="237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142"/>
      <c r="B706" s="142"/>
      <c r="C706" s="236"/>
      <c r="D706" s="236"/>
      <c r="E706" s="237"/>
      <c r="F706" s="4"/>
      <c r="G706" s="4"/>
      <c r="H706" s="4"/>
      <c r="I706" s="237"/>
      <c r="J706" s="237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142"/>
      <c r="B707" s="142"/>
      <c r="C707" s="236"/>
      <c r="D707" s="236"/>
      <c r="E707" s="237"/>
      <c r="F707" s="4"/>
      <c r="G707" s="4"/>
      <c r="H707" s="4"/>
      <c r="I707" s="237"/>
      <c r="J707" s="237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142"/>
      <c r="B708" s="142"/>
      <c r="C708" s="236"/>
      <c r="D708" s="236"/>
      <c r="E708" s="237"/>
      <c r="F708" s="4"/>
      <c r="G708" s="4"/>
      <c r="H708" s="4"/>
      <c r="I708" s="237"/>
      <c r="J708" s="237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142"/>
      <c r="B709" s="142"/>
      <c r="C709" s="236"/>
      <c r="D709" s="236"/>
      <c r="E709" s="237"/>
      <c r="F709" s="4"/>
      <c r="G709" s="4"/>
      <c r="H709" s="4"/>
      <c r="I709" s="237"/>
      <c r="J709" s="237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142"/>
      <c r="B710" s="142"/>
      <c r="C710" s="236"/>
      <c r="D710" s="236"/>
      <c r="E710" s="237"/>
      <c r="F710" s="4"/>
      <c r="G710" s="4"/>
      <c r="H710" s="4"/>
      <c r="I710" s="237"/>
      <c r="J710" s="237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142"/>
      <c r="B711" s="142"/>
      <c r="C711" s="236"/>
      <c r="D711" s="236"/>
      <c r="E711" s="237"/>
      <c r="F711" s="4"/>
      <c r="G711" s="4"/>
      <c r="H711" s="4"/>
      <c r="I711" s="237"/>
      <c r="J711" s="237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142"/>
      <c r="B712" s="142"/>
      <c r="C712" s="236"/>
      <c r="D712" s="236"/>
      <c r="E712" s="237"/>
      <c r="F712" s="4"/>
      <c r="G712" s="4"/>
      <c r="H712" s="4"/>
      <c r="I712" s="237"/>
      <c r="J712" s="237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142"/>
      <c r="B713" s="142"/>
      <c r="C713" s="236"/>
      <c r="D713" s="236"/>
      <c r="E713" s="237"/>
      <c r="F713" s="4"/>
      <c r="G713" s="4"/>
      <c r="H713" s="4"/>
      <c r="I713" s="237"/>
      <c r="J713" s="237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142"/>
      <c r="B714" s="142"/>
      <c r="C714" s="236"/>
      <c r="D714" s="236"/>
      <c r="E714" s="237"/>
      <c r="F714" s="4"/>
      <c r="G714" s="4"/>
      <c r="H714" s="4"/>
      <c r="I714" s="237"/>
      <c r="J714" s="237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142"/>
      <c r="B715" s="142"/>
      <c r="C715" s="236"/>
      <c r="D715" s="236"/>
      <c r="E715" s="237"/>
      <c r="F715" s="4"/>
      <c r="G715" s="4"/>
      <c r="H715" s="4"/>
      <c r="I715" s="237"/>
      <c r="J715" s="237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142"/>
      <c r="B716" s="142"/>
      <c r="C716" s="236"/>
      <c r="D716" s="236"/>
      <c r="E716" s="237"/>
      <c r="F716" s="4"/>
      <c r="G716" s="4"/>
      <c r="H716" s="4"/>
      <c r="I716" s="237"/>
      <c r="J716" s="237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142"/>
      <c r="B717" s="142"/>
      <c r="C717" s="236"/>
      <c r="D717" s="236"/>
      <c r="E717" s="237"/>
      <c r="F717" s="4"/>
      <c r="G717" s="4"/>
      <c r="H717" s="4"/>
      <c r="I717" s="237"/>
      <c r="J717" s="237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142"/>
      <c r="B718" s="142"/>
      <c r="C718" s="236"/>
      <c r="D718" s="236"/>
      <c r="E718" s="237"/>
      <c r="F718" s="4"/>
      <c r="G718" s="4"/>
      <c r="H718" s="4"/>
      <c r="I718" s="237"/>
      <c r="J718" s="237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142"/>
      <c r="B719" s="142"/>
      <c r="C719" s="236"/>
      <c r="D719" s="236"/>
      <c r="E719" s="237"/>
      <c r="F719" s="4"/>
      <c r="G719" s="4"/>
      <c r="H719" s="4"/>
      <c r="I719" s="237"/>
      <c r="J719" s="237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142"/>
      <c r="B720" s="142"/>
      <c r="C720" s="236"/>
      <c r="D720" s="236"/>
      <c r="E720" s="237"/>
      <c r="F720" s="4"/>
      <c r="G720" s="4"/>
      <c r="H720" s="4"/>
      <c r="I720" s="237"/>
      <c r="J720" s="237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142"/>
      <c r="B721" s="142"/>
      <c r="C721" s="236"/>
      <c r="D721" s="236"/>
      <c r="E721" s="237"/>
      <c r="F721" s="4"/>
      <c r="G721" s="4"/>
      <c r="H721" s="4"/>
      <c r="I721" s="237"/>
      <c r="J721" s="237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142"/>
      <c r="B722" s="142"/>
      <c r="C722" s="236"/>
      <c r="D722" s="236"/>
      <c r="E722" s="237"/>
      <c r="F722" s="4"/>
      <c r="G722" s="4"/>
      <c r="H722" s="4"/>
      <c r="I722" s="237"/>
      <c r="J722" s="237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142"/>
      <c r="B723" s="142"/>
      <c r="C723" s="236"/>
      <c r="D723" s="236"/>
      <c r="E723" s="237"/>
      <c r="F723" s="4"/>
      <c r="G723" s="4"/>
      <c r="H723" s="4"/>
      <c r="I723" s="237"/>
      <c r="J723" s="237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142"/>
      <c r="B724" s="142"/>
      <c r="C724" s="236"/>
      <c r="D724" s="236"/>
      <c r="E724" s="237"/>
      <c r="F724" s="4"/>
      <c r="G724" s="4"/>
      <c r="H724" s="4"/>
      <c r="I724" s="237"/>
      <c r="J724" s="237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142"/>
      <c r="B725" s="142"/>
      <c r="C725" s="236"/>
      <c r="D725" s="236"/>
      <c r="E725" s="237"/>
      <c r="F725" s="4"/>
      <c r="G725" s="4"/>
      <c r="H725" s="4"/>
      <c r="I725" s="237"/>
      <c r="J725" s="237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142"/>
      <c r="B726" s="142"/>
      <c r="C726" s="236"/>
      <c r="D726" s="236"/>
      <c r="E726" s="237"/>
      <c r="F726" s="4"/>
      <c r="G726" s="4"/>
      <c r="H726" s="4"/>
      <c r="I726" s="237"/>
      <c r="J726" s="237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142"/>
      <c r="B727" s="142"/>
      <c r="C727" s="236"/>
      <c r="D727" s="236"/>
      <c r="E727" s="237"/>
      <c r="F727" s="4"/>
      <c r="G727" s="4"/>
      <c r="H727" s="4"/>
      <c r="I727" s="237"/>
      <c r="J727" s="237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142"/>
      <c r="B728" s="142"/>
      <c r="C728" s="236"/>
      <c r="D728" s="236"/>
      <c r="E728" s="237"/>
      <c r="F728" s="4"/>
      <c r="G728" s="4"/>
      <c r="H728" s="4"/>
      <c r="I728" s="237"/>
      <c r="J728" s="237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142"/>
      <c r="B729" s="142"/>
      <c r="C729" s="236"/>
      <c r="D729" s="236"/>
      <c r="E729" s="237"/>
      <c r="F729" s="4"/>
      <c r="G729" s="4"/>
      <c r="H729" s="4"/>
      <c r="I729" s="237"/>
      <c r="J729" s="237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142"/>
      <c r="B730" s="142"/>
      <c r="C730" s="236"/>
      <c r="D730" s="236"/>
      <c r="E730" s="237"/>
      <c r="F730" s="4"/>
      <c r="G730" s="4"/>
      <c r="H730" s="4"/>
      <c r="I730" s="237"/>
      <c r="J730" s="237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142"/>
      <c r="B731" s="142"/>
      <c r="C731" s="236"/>
      <c r="D731" s="236"/>
      <c r="E731" s="237"/>
      <c r="F731" s="4"/>
      <c r="G731" s="4"/>
      <c r="H731" s="4"/>
      <c r="I731" s="237"/>
      <c r="J731" s="237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142"/>
      <c r="B732" s="142"/>
      <c r="C732" s="236"/>
      <c r="D732" s="236"/>
      <c r="E732" s="237"/>
      <c r="F732" s="4"/>
      <c r="G732" s="4"/>
      <c r="H732" s="4"/>
      <c r="I732" s="237"/>
      <c r="J732" s="237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142"/>
      <c r="B733" s="142"/>
      <c r="C733" s="236"/>
      <c r="D733" s="236"/>
      <c r="E733" s="237"/>
      <c r="F733" s="4"/>
      <c r="G733" s="4"/>
      <c r="H733" s="4"/>
      <c r="I733" s="237"/>
      <c r="J733" s="237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142"/>
      <c r="B734" s="142"/>
      <c r="C734" s="236"/>
      <c r="D734" s="236"/>
      <c r="E734" s="237"/>
      <c r="F734" s="4"/>
      <c r="G734" s="4"/>
      <c r="H734" s="4"/>
      <c r="I734" s="237"/>
      <c r="J734" s="237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142"/>
      <c r="B735" s="142"/>
      <c r="C735" s="236"/>
      <c r="D735" s="236"/>
      <c r="E735" s="237"/>
      <c r="F735" s="4"/>
      <c r="G735" s="4"/>
      <c r="H735" s="4"/>
      <c r="I735" s="237"/>
      <c r="J735" s="237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142"/>
      <c r="B736" s="142"/>
      <c r="C736" s="236"/>
      <c r="D736" s="236"/>
      <c r="E736" s="237"/>
      <c r="F736" s="4"/>
      <c r="G736" s="4"/>
      <c r="H736" s="4"/>
      <c r="I736" s="237"/>
      <c r="J736" s="237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142"/>
      <c r="B737" s="142"/>
      <c r="C737" s="236"/>
      <c r="D737" s="236"/>
      <c r="E737" s="237"/>
      <c r="F737" s="4"/>
      <c r="G737" s="4"/>
      <c r="H737" s="4"/>
      <c r="I737" s="237"/>
      <c r="J737" s="237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142"/>
      <c r="B738" s="142"/>
      <c r="C738" s="236"/>
      <c r="D738" s="236"/>
      <c r="E738" s="237"/>
      <c r="F738" s="4"/>
      <c r="G738" s="4"/>
      <c r="H738" s="4"/>
      <c r="I738" s="237"/>
      <c r="J738" s="237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142"/>
      <c r="B739" s="142"/>
      <c r="C739" s="236"/>
      <c r="D739" s="236"/>
      <c r="E739" s="237"/>
      <c r="F739" s="4"/>
      <c r="G739" s="4"/>
      <c r="H739" s="4"/>
      <c r="I739" s="237"/>
      <c r="J739" s="237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142"/>
      <c r="B740" s="142"/>
      <c r="C740" s="236"/>
      <c r="D740" s="236"/>
      <c r="E740" s="237"/>
      <c r="F740" s="4"/>
      <c r="G740" s="4"/>
      <c r="H740" s="4"/>
      <c r="I740" s="237"/>
      <c r="J740" s="237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142"/>
      <c r="B741" s="142"/>
      <c r="C741" s="236"/>
      <c r="D741" s="236"/>
      <c r="E741" s="237"/>
      <c r="F741" s="4"/>
      <c r="G741" s="4"/>
      <c r="H741" s="4"/>
      <c r="I741" s="237"/>
      <c r="J741" s="237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142"/>
      <c r="B742" s="142"/>
      <c r="C742" s="236"/>
      <c r="D742" s="236"/>
      <c r="E742" s="237"/>
      <c r="F742" s="4"/>
      <c r="G742" s="4"/>
      <c r="H742" s="4"/>
      <c r="I742" s="237"/>
      <c r="J742" s="237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142"/>
      <c r="B743" s="142"/>
      <c r="C743" s="236"/>
      <c r="D743" s="236"/>
      <c r="E743" s="237"/>
      <c r="F743" s="4"/>
      <c r="G743" s="4"/>
      <c r="H743" s="4"/>
      <c r="I743" s="237"/>
      <c r="J743" s="237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142"/>
      <c r="B744" s="142"/>
      <c r="C744" s="236"/>
      <c r="D744" s="236"/>
      <c r="E744" s="237"/>
      <c r="F744" s="4"/>
      <c r="G744" s="4"/>
      <c r="H744" s="4"/>
      <c r="I744" s="237"/>
      <c r="J744" s="237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142"/>
      <c r="B745" s="142"/>
      <c r="C745" s="236"/>
      <c r="D745" s="236"/>
      <c r="E745" s="237"/>
      <c r="F745" s="4"/>
      <c r="G745" s="4"/>
      <c r="H745" s="4"/>
      <c r="I745" s="237"/>
      <c r="J745" s="237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142"/>
      <c r="B746" s="142"/>
      <c r="C746" s="236"/>
      <c r="D746" s="236"/>
      <c r="E746" s="237"/>
      <c r="F746" s="4"/>
      <c r="G746" s="4"/>
      <c r="H746" s="4"/>
      <c r="I746" s="237"/>
      <c r="J746" s="237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142"/>
      <c r="B747" s="142"/>
      <c r="C747" s="236"/>
      <c r="D747" s="236"/>
      <c r="E747" s="237"/>
      <c r="F747" s="4"/>
      <c r="G747" s="4"/>
      <c r="H747" s="4"/>
      <c r="I747" s="237"/>
      <c r="J747" s="237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142"/>
      <c r="B748" s="142"/>
      <c r="C748" s="236"/>
      <c r="D748" s="236"/>
      <c r="E748" s="237"/>
      <c r="F748" s="4"/>
      <c r="G748" s="4"/>
      <c r="H748" s="4"/>
      <c r="I748" s="237"/>
      <c r="J748" s="237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142"/>
      <c r="B749" s="142"/>
      <c r="C749" s="236"/>
      <c r="D749" s="236"/>
      <c r="E749" s="237"/>
      <c r="F749" s="4"/>
      <c r="G749" s="4"/>
      <c r="H749" s="4"/>
      <c r="I749" s="237"/>
      <c r="J749" s="237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142"/>
      <c r="B750" s="142"/>
      <c r="C750" s="236"/>
      <c r="D750" s="236"/>
      <c r="E750" s="237"/>
      <c r="F750" s="4"/>
      <c r="G750" s="4"/>
      <c r="H750" s="4"/>
      <c r="I750" s="237"/>
      <c r="J750" s="237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142"/>
      <c r="B751" s="142"/>
      <c r="C751" s="236"/>
      <c r="D751" s="236"/>
      <c r="E751" s="237"/>
      <c r="F751" s="4"/>
      <c r="G751" s="4"/>
      <c r="H751" s="4"/>
      <c r="I751" s="237"/>
      <c r="J751" s="237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142"/>
      <c r="B752" s="142"/>
      <c r="C752" s="236"/>
      <c r="D752" s="236"/>
      <c r="E752" s="237"/>
      <c r="F752" s="4"/>
      <c r="G752" s="4"/>
      <c r="H752" s="4"/>
      <c r="I752" s="237"/>
      <c r="J752" s="237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142"/>
      <c r="B753" s="142"/>
      <c r="C753" s="236"/>
      <c r="D753" s="236"/>
      <c r="E753" s="237"/>
      <c r="F753" s="4"/>
      <c r="G753" s="4"/>
      <c r="H753" s="4"/>
      <c r="I753" s="237"/>
      <c r="J753" s="237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142"/>
      <c r="B754" s="142"/>
      <c r="C754" s="236"/>
      <c r="D754" s="236"/>
      <c r="E754" s="237"/>
      <c r="F754" s="4"/>
      <c r="G754" s="4"/>
      <c r="H754" s="4"/>
      <c r="I754" s="237"/>
      <c r="J754" s="237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142"/>
      <c r="B755" s="142"/>
      <c r="C755" s="236"/>
      <c r="D755" s="236"/>
      <c r="E755" s="237"/>
      <c r="F755" s="4"/>
      <c r="G755" s="4"/>
      <c r="H755" s="4"/>
      <c r="I755" s="237"/>
      <c r="J755" s="237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142"/>
      <c r="B756" s="142"/>
      <c r="C756" s="236"/>
      <c r="D756" s="236"/>
      <c r="E756" s="237"/>
      <c r="F756" s="4"/>
      <c r="G756" s="4"/>
      <c r="H756" s="4"/>
      <c r="I756" s="237"/>
      <c r="J756" s="237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142"/>
      <c r="B757" s="142"/>
      <c r="C757" s="236"/>
      <c r="D757" s="236"/>
      <c r="E757" s="237"/>
      <c r="F757" s="4"/>
      <c r="G757" s="4"/>
      <c r="H757" s="4"/>
      <c r="I757" s="237"/>
      <c r="J757" s="237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142"/>
      <c r="B758" s="142"/>
      <c r="C758" s="236"/>
      <c r="D758" s="236"/>
      <c r="E758" s="237"/>
      <c r="F758" s="4"/>
      <c r="G758" s="4"/>
      <c r="H758" s="4"/>
      <c r="I758" s="237"/>
      <c r="J758" s="237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142"/>
      <c r="B759" s="142"/>
      <c r="C759" s="236"/>
      <c r="D759" s="236"/>
      <c r="E759" s="237"/>
      <c r="F759" s="4"/>
      <c r="G759" s="4"/>
      <c r="H759" s="4"/>
      <c r="I759" s="237"/>
      <c r="J759" s="237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142"/>
      <c r="B760" s="142"/>
      <c r="C760" s="236"/>
      <c r="D760" s="236"/>
      <c r="E760" s="237"/>
      <c r="F760" s="4"/>
      <c r="G760" s="4"/>
      <c r="H760" s="4"/>
      <c r="I760" s="237"/>
      <c r="J760" s="237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142"/>
      <c r="B761" s="142"/>
      <c r="C761" s="236"/>
      <c r="D761" s="236"/>
      <c r="E761" s="237"/>
      <c r="F761" s="4"/>
      <c r="G761" s="4"/>
      <c r="H761" s="4"/>
      <c r="I761" s="237"/>
      <c r="J761" s="237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142"/>
      <c r="B762" s="142"/>
      <c r="C762" s="236"/>
      <c r="D762" s="236"/>
      <c r="E762" s="237"/>
      <c r="F762" s="4"/>
      <c r="G762" s="4"/>
      <c r="H762" s="4"/>
      <c r="I762" s="237"/>
      <c r="J762" s="237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142"/>
      <c r="B763" s="142"/>
      <c r="C763" s="236"/>
      <c r="D763" s="236"/>
      <c r="E763" s="237"/>
      <c r="F763" s="4"/>
      <c r="G763" s="4"/>
      <c r="H763" s="4"/>
      <c r="I763" s="237"/>
      <c r="J763" s="237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142"/>
      <c r="B764" s="142"/>
      <c r="C764" s="236"/>
      <c r="D764" s="236"/>
      <c r="E764" s="237"/>
      <c r="F764" s="4"/>
      <c r="G764" s="4"/>
      <c r="H764" s="4"/>
      <c r="I764" s="237"/>
      <c r="J764" s="237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142"/>
      <c r="B765" s="142"/>
      <c r="C765" s="236"/>
      <c r="D765" s="236"/>
      <c r="E765" s="237"/>
      <c r="F765" s="4"/>
      <c r="G765" s="4"/>
      <c r="H765" s="4"/>
      <c r="I765" s="237"/>
      <c r="J765" s="237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142"/>
      <c r="B766" s="142"/>
      <c r="C766" s="236"/>
      <c r="D766" s="236"/>
      <c r="E766" s="237"/>
      <c r="F766" s="4"/>
      <c r="G766" s="4"/>
      <c r="H766" s="4"/>
      <c r="I766" s="237"/>
      <c r="J766" s="237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142"/>
      <c r="B767" s="142"/>
      <c r="C767" s="236"/>
      <c r="D767" s="236"/>
      <c r="E767" s="237"/>
      <c r="F767" s="4"/>
      <c r="G767" s="4"/>
      <c r="H767" s="4"/>
      <c r="I767" s="237"/>
      <c r="J767" s="237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142"/>
      <c r="B768" s="142"/>
      <c r="C768" s="236"/>
      <c r="D768" s="236"/>
      <c r="E768" s="237"/>
      <c r="F768" s="4"/>
      <c r="G768" s="4"/>
      <c r="H768" s="4"/>
      <c r="I768" s="237"/>
      <c r="J768" s="237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142"/>
      <c r="B769" s="142"/>
      <c r="C769" s="236"/>
      <c r="D769" s="236"/>
      <c r="E769" s="237"/>
      <c r="F769" s="4"/>
      <c r="G769" s="4"/>
      <c r="H769" s="4"/>
      <c r="I769" s="237"/>
      <c r="J769" s="237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142"/>
      <c r="B770" s="142"/>
      <c r="C770" s="236"/>
      <c r="D770" s="236"/>
      <c r="E770" s="237"/>
      <c r="F770" s="4"/>
      <c r="G770" s="4"/>
      <c r="H770" s="4"/>
      <c r="I770" s="237"/>
      <c r="J770" s="237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142"/>
      <c r="B771" s="142"/>
      <c r="C771" s="236"/>
      <c r="D771" s="236"/>
      <c r="E771" s="237"/>
      <c r="F771" s="4"/>
      <c r="G771" s="4"/>
      <c r="H771" s="4"/>
      <c r="I771" s="237"/>
      <c r="J771" s="237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142"/>
      <c r="B772" s="142"/>
      <c r="C772" s="236"/>
      <c r="D772" s="236"/>
      <c r="E772" s="237"/>
      <c r="F772" s="4"/>
      <c r="G772" s="4"/>
      <c r="H772" s="4"/>
      <c r="I772" s="237"/>
      <c r="J772" s="237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142"/>
      <c r="B773" s="142"/>
      <c r="C773" s="236"/>
      <c r="D773" s="236"/>
      <c r="E773" s="237"/>
      <c r="F773" s="4"/>
      <c r="G773" s="4"/>
      <c r="H773" s="4"/>
      <c r="I773" s="237"/>
      <c r="J773" s="237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142"/>
      <c r="B774" s="142"/>
      <c r="C774" s="236"/>
      <c r="D774" s="236"/>
      <c r="E774" s="237"/>
      <c r="F774" s="4"/>
      <c r="G774" s="4"/>
      <c r="H774" s="4"/>
      <c r="I774" s="237"/>
      <c r="J774" s="237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142"/>
      <c r="B775" s="142"/>
      <c r="C775" s="236"/>
      <c r="D775" s="236"/>
      <c r="E775" s="237"/>
      <c r="F775" s="4"/>
      <c r="G775" s="4"/>
      <c r="H775" s="4"/>
      <c r="I775" s="237"/>
      <c r="J775" s="237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142"/>
      <c r="B776" s="142"/>
      <c r="C776" s="236"/>
      <c r="D776" s="236"/>
      <c r="E776" s="237"/>
      <c r="F776" s="4"/>
      <c r="G776" s="4"/>
      <c r="H776" s="4"/>
      <c r="I776" s="237"/>
      <c r="J776" s="237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142"/>
      <c r="B777" s="142"/>
      <c r="C777" s="236"/>
      <c r="D777" s="236"/>
      <c r="E777" s="237"/>
      <c r="F777" s="4"/>
      <c r="G777" s="4"/>
      <c r="H777" s="4"/>
      <c r="I777" s="237"/>
      <c r="J777" s="237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142"/>
      <c r="B778" s="142"/>
      <c r="C778" s="236"/>
      <c r="D778" s="236"/>
      <c r="E778" s="237"/>
      <c r="F778" s="4"/>
      <c r="G778" s="4"/>
      <c r="H778" s="4"/>
      <c r="I778" s="237"/>
      <c r="J778" s="237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142"/>
      <c r="B779" s="142"/>
      <c r="C779" s="236"/>
      <c r="D779" s="236"/>
      <c r="E779" s="237"/>
      <c r="F779" s="4"/>
      <c r="G779" s="4"/>
      <c r="H779" s="4"/>
      <c r="I779" s="237"/>
      <c r="J779" s="237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142"/>
      <c r="B780" s="142"/>
      <c r="C780" s="236"/>
      <c r="D780" s="236"/>
      <c r="E780" s="237"/>
      <c r="F780" s="4"/>
      <c r="G780" s="4"/>
      <c r="H780" s="4"/>
      <c r="I780" s="237"/>
      <c r="J780" s="237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142"/>
      <c r="B781" s="142"/>
      <c r="C781" s="236"/>
      <c r="D781" s="236"/>
      <c r="E781" s="237"/>
      <c r="F781" s="4"/>
      <c r="G781" s="4"/>
      <c r="H781" s="4"/>
      <c r="I781" s="237"/>
      <c r="J781" s="237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142"/>
      <c r="B782" s="142"/>
      <c r="C782" s="236"/>
      <c r="D782" s="236"/>
      <c r="E782" s="237"/>
      <c r="F782" s="4"/>
      <c r="G782" s="4"/>
      <c r="H782" s="4"/>
      <c r="I782" s="237"/>
      <c r="J782" s="237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142"/>
      <c r="B783" s="142"/>
      <c r="C783" s="236"/>
      <c r="D783" s="236"/>
      <c r="E783" s="237"/>
      <c r="F783" s="4"/>
      <c r="G783" s="4"/>
      <c r="H783" s="4"/>
      <c r="I783" s="237"/>
      <c r="J783" s="237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142"/>
      <c r="B784" s="142"/>
      <c r="C784" s="236"/>
      <c r="D784" s="236"/>
      <c r="E784" s="237"/>
      <c r="F784" s="4"/>
      <c r="G784" s="4"/>
      <c r="H784" s="4"/>
      <c r="I784" s="237"/>
      <c r="J784" s="237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142"/>
      <c r="B785" s="142"/>
      <c r="C785" s="236"/>
      <c r="D785" s="236"/>
      <c r="E785" s="237"/>
      <c r="F785" s="4"/>
      <c r="G785" s="4"/>
      <c r="H785" s="4"/>
      <c r="I785" s="237"/>
      <c r="J785" s="237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142"/>
      <c r="B786" s="142"/>
      <c r="C786" s="236"/>
      <c r="D786" s="236"/>
      <c r="E786" s="237"/>
      <c r="F786" s="4"/>
      <c r="G786" s="4"/>
      <c r="H786" s="4"/>
      <c r="I786" s="237"/>
      <c r="J786" s="237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142"/>
      <c r="B787" s="142"/>
      <c r="C787" s="236"/>
      <c r="D787" s="236"/>
      <c r="E787" s="237"/>
      <c r="F787" s="4"/>
      <c r="G787" s="4"/>
      <c r="H787" s="4"/>
      <c r="I787" s="237"/>
      <c r="J787" s="237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142"/>
      <c r="B788" s="142"/>
      <c r="C788" s="236"/>
      <c r="D788" s="236"/>
      <c r="E788" s="237"/>
      <c r="F788" s="4"/>
      <c r="G788" s="4"/>
      <c r="H788" s="4"/>
      <c r="I788" s="237"/>
      <c r="J788" s="237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142"/>
      <c r="B789" s="142"/>
      <c r="C789" s="236"/>
      <c r="D789" s="236"/>
      <c r="E789" s="237"/>
      <c r="F789" s="4"/>
      <c r="G789" s="4"/>
      <c r="H789" s="4"/>
      <c r="I789" s="237"/>
      <c r="J789" s="237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142"/>
      <c r="B790" s="142"/>
      <c r="C790" s="236"/>
      <c r="D790" s="236"/>
      <c r="E790" s="237"/>
      <c r="F790" s="4"/>
      <c r="G790" s="4"/>
      <c r="H790" s="4"/>
      <c r="I790" s="237"/>
      <c r="J790" s="237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142"/>
      <c r="B791" s="142"/>
      <c r="C791" s="236"/>
      <c r="D791" s="236"/>
      <c r="E791" s="237"/>
      <c r="F791" s="4"/>
      <c r="G791" s="4"/>
      <c r="H791" s="4"/>
      <c r="I791" s="237"/>
      <c r="J791" s="237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142"/>
      <c r="B792" s="142"/>
      <c r="C792" s="236"/>
      <c r="D792" s="236"/>
      <c r="E792" s="237"/>
      <c r="F792" s="4"/>
      <c r="G792" s="4"/>
      <c r="H792" s="4"/>
      <c r="I792" s="237"/>
      <c r="J792" s="237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142"/>
      <c r="B793" s="142"/>
      <c r="C793" s="236"/>
      <c r="D793" s="236"/>
      <c r="E793" s="237"/>
      <c r="F793" s="4"/>
      <c r="G793" s="4"/>
      <c r="H793" s="4"/>
      <c r="I793" s="237"/>
      <c r="J793" s="237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142"/>
      <c r="B794" s="142"/>
      <c r="C794" s="236"/>
      <c r="D794" s="236"/>
      <c r="E794" s="237"/>
      <c r="F794" s="4"/>
      <c r="G794" s="4"/>
      <c r="H794" s="4"/>
      <c r="I794" s="237"/>
      <c r="J794" s="237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142"/>
      <c r="B795" s="142"/>
      <c r="C795" s="236"/>
      <c r="D795" s="236"/>
      <c r="E795" s="237"/>
      <c r="F795" s="4"/>
      <c r="G795" s="4"/>
      <c r="H795" s="4"/>
      <c r="I795" s="237"/>
      <c r="J795" s="237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142"/>
      <c r="B796" s="142"/>
      <c r="C796" s="236"/>
      <c r="D796" s="236"/>
      <c r="E796" s="237"/>
      <c r="F796" s="4"/>
      <c r="G796" s="4"/>
      <c r="H796" s="4"/>
      <c r="I796" s="237"/>
      <c r="J796" s="237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142"/>
      <c r="B797" s="142"/>
      <c r="C797" s="236"/>
      <c r="D797" s="236"/>
      <c r="E797" s="237"/>
      <c r="F797" s="4"/>
      <c r="G797" s="4"/>
      <c r="H797" s="4"/>
      <c r="I797" s="237"/>
      <c r="J797" s="237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142"/>
      <c r="B798" s="142"/>
      <c r="C798" s="236"/>
      <c r="D798" s="236"/>
      <c r="E798" s="237"/>
      <c r="F798" s="4"/>
      <c r="G798" s="4"/>
      <c r="H798" s="4"/>
      <c r="I798" s="237"/>
      <c r="J798" s="237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142"/>
      <c r="B799" s="142"/>
      <c r="C799" s="236"/>
      <c r="D799" s="236"/>
      <c r="E799" s="237"/>
      <c r="F799" s="4"/>
      <c r="G799" s="4"/>
      <c r="H799" s="4"/>
      <c r="I799" s="237"/>
      <c r="J799" s="237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142"/>
      <c r="B800" s="142"/>
      <c r="C800" s="236"/>
      <c r="D800" s="236"/>
      <c r="E800" s="237"/>
      <c r="F800" s="4"/>
      <c r="G800" s="4"/>
      <c r="H800" s="4"/>
      <c r="I800" s="237"/>
      <c r="J800" s="237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142"/>
      <c r="B801" s="142"/>
      <c r="C801" s="236"/>
      <c r="D801" s="236"/>
      <c r="E801" s="237"/>
      <c r="F801" s="4"/>
      <c r="G801" s="4"/>
      <c r="H801" s="4"/>
      <c r="I801" s="237"/>
      <c r="J801" s="237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142"/>
      <c r="B802" s="142"/>
      <c r="C802" s="236"/>
      <c r="D802" s="236"/>
      <c r="E802" s="237"/>
      <c r="F802" s="4"/>
      <c r="G802" s="4"/>
      <c r="H802" s="4"/>
      <c r="I802" s="237"/>
      <c r="J802" s="237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142"/>
      <c r="B803" s="142"/>
      <c r="C803" s="236"/>
      <c r="D803" s="236"/>
      <c r="E803" s="237"/>
      <c r="F803" s="4"/>
      <c r="G803" s="4"/>
      <c r="H803" s="4"/>
      <c r="I803" s="237"/>
      <c r="J803" s="237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142"/>
      <c r="B804" s="142"/>
      <c r="C804" s="236"/>
      <c r="D804" s="236"/>
      <c r="E804" s="237"/>
      <c r="F804" s="4"/>
      <c r="G804" s="4"/>
      <c r="H804" s="4"/>
      <c r="I804" s="237"/>
      <c r="J804" s="237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142"/>
      <c r="B805" s="142"/>
      <c r="C805" s="236"/>
      <c r="D805" s="236"/>
      <c r="E805" s="237"/>
      <c r="F805" s="4"/>
      <c r="G805" s="4"/>
      <c r="H805" s="4"/>
      <c r="I805" s="237"/>
      <c r="J805" s="237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142"/>
      <c r="B806" s="142"/>
      <c r="C806" s="236"/>
      <c r="D806" s="236"/>
      <c r="E806" s="237"/>
      <c r="F806" s="4"/>
      <c r="G806" s="4"/>
      <c r="H806" s="4"/>
      <c r="I806" s="237"/>
      <c r="J806" s="237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142"/>
      <c r="B807" s="142"/>
      <c r="C807" s="236"/>
      <c r="D807" s="236"/>
      <c r="E807" s="237"/>
      <c r="F807" s="4"/>
      <c r="G807" s="4"/>
      <c r="H807" s="4"/>
      <c r="I807" s="237"/>
      <c r="J807" s="237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142"/>
      <c r="B808" s="142"/>
      <c r="C808" s="236"/>
      <c r="D808" s="236"/>
      <c r="E808" s="237"/>
      <c r="F808" s="4"/>
      <c r="G808" s="4"/>
      <c r="H808" s="4"/>
      <c r="I808" s="237"/>
      <c r="J808" s="237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142"/>
      <c r="B809" s="142"/>
      <c r="C809" s="236"/>
      <c r="D809" s="236"/>
      <c r="E809" s="237"/>
      <c r="F809" s="4"/>
      <c r="G809" s="4"/>
      <c r="H809" s="4"/>
      <c r="I809" s="237"/>
      <c r="J809" s="237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142"/>
      <c r="B810" s="142"/>
      <c r="C810" s="236"/>
      <c r="D810" s="236"/>
      <c r="E810" s="237"/>
      <c r="F810" s="4"/>
      <c r="G810" s="4"/>
      <c r="H810" s="4"/>
      <c r="I810" s="237"/>
      <c r="J810" s="237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142"/>
      <c r="B811" s="142"/>
      <c r="C811" s="236"/>
      <c r="D811" s="236"/>
      <c r="E811" s="237"/>
      <c r="F811" s="4"/>
      <c r="G811" s="4"/>
      <c r="H811" s="4"/>
      <c r="I811" s="237"/>
      <c r="J811" s="237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142"/>
      <c r="B812" s="142"/>
      <c r="C812" s="236"/>
      <c r="D812" s="236"/>
      <c r="E812" s="237"/>
      <c r="F812" s="4"/>
      <c r="G812" s="4"/>
      <c r="H812" s="4"/>
      <c r="I812" s="237"/>
      <c r="J812" s="237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142"/>
      <c r="B813" s="142"/>
      <c r="C813" s="236"/>
      <c r="D813" s="236"/>
      <c r="E813" s="237"/>
      <c r="F813" s="4"/>
      <c r="G813" s="4"/>
      <c r="H813" s="4"/>
      <c r="I813" s="237"/>
      <c r="J813" s="237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142"/>
      <c r="B814" s="142"/>
      <c r="C814" s="236"/>
      <c r="D814" s="236"/>
      <c r="E814" s="237"/>
      <c r="F814" s="4"/>
      <c r="G814" s="4"/>
      <c r="H814" s="4"/>
      <c r="I814" s="237"/>
      <c r="J814" s="237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142"/>
      <c r="B815" s="142"/>
      <c r="C815" s="236"/>
      <c r="D815" s="236"/>
      <c r="E815" s="237"/>
      <c r="F815" s="4"/>
      <c r="G815" s="4"/>
      <c r="H815" s="4"/>
      <c r="I815" s="237"/>
      <c r="J815" s="237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142"/>
      <c r="B816" s="142"/>
      <c r="C816" s="236"/>
      <c r="D816" s="236"/>
      <c r="E816" s="237"/>
      <c r="F816" s="4"/>
      <c r="G816" s="4"/>
      <c r="H816" s="4"/>
      <c r="I816" s="237"/>
      <c r="J816" s="237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142"/>
      <c r="B817" s="142"/>
      <c r="C817" s="236"/>
      <c r="D817" s="236"/>
      <c r="E817" s="237"/>
      <c r="F817" s="4"/>
      <c r="G817" s="4"/>
      <c r="H817" s="4"/>
      <c r="I817" s="237"/>
      <c r="J817" s="237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142"/>
      <c r="B818" s="142"/>
      <c r="C818" s="236"/>
      <c r="D818" s="236"/>
      <c r="E818" s="237"/>
      <c r="F818" s="4"/>
      <c r="G818" s="4"/>
      <c r="H818" s="4"/>
      <c r="I818" s="237"/>
      <c r="J818" s="237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142"/>
      <c r="B819" s="142"/>
      <c r="C819" s="236"/>
      <c r="D819" s="236"/>
      <c r="E819" s="237"/>
      <c r="F819" s="4"/>
      <c r="G819" s="4"/>
      <c r="H819" s="4"/>
      <c r="I819" s="237"/>
      <c r="J819" s="237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142"/>
      <c r="B820" s="142"/>
      <c r="C820" s="236"/>
      <c r="D820" s="236"/>
      <c r="E820" s="237"/>
      <c r="F820" s="4"/>
      <c r="G820" s="4"/>
      <c r="H820" s="4"/>
      <c r="I820" s="237"/>
      <c r="J820" s="237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142"/>
      <c r="B821" s="142"/>
      <c r="C821" s="236"/>
      <c r="D821" s="236"/>
      <c r="E821" s="237"/>
      <c r="F821" s="4"/>
      <c r="G821" s="4"/>
      <c r="H821" s="4"/>
      <c r="I821" s="237"/>
      <c r="J821" s="237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142"/>
      <c r="B822" s="142"/>
      <c r="C822" s="236"/>
      <c r="D822" s="236"/>
      <c r="E822" s="237"/>
      <c r="F822" s="4"/>
      <c r="G822" s="4"/>
      <c r="H822" s="4"/>
      <c r="I822" s="237"/>
      <c r="J822" s="237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142"/>
      <c r="B823" s="142"/>
      <c r="C823" s="236"/>
      <c r="D823" s="236"/>
      <c r="E823" s="237"/>
      <c r="F823" s="4"/>
      <c r="G823" s="4"/>
      <c r="H823" s="4"/>
      <c r="I823" s="237"/>
      <c r="J823" s="237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142"/>
      <c r="B824" s="142"/>
      <c r="C824" s="236"/>
      <c r="D824" s="236"/>
      <c r="E824" s="237"/>
      <c r="F824" s="4"/>
      <c r="G824" s="4"/>
      <c r="H824" s="4"/>
      <c r="I824" s="237"/>
      <c r="J824" s="237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142"/>
      <c r="B825" s="142"/>
      <c r="C825" s="236"/>
      <c r="D825" s="236"/>
      <c r="E825" s="237"/>
      <c r="F825" s="4"/>
      <c r="G825" s="4"/>
      <c r="H825" s="4"/>
      <c r="I825" s="237"/>
      <c r="J825" s="237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142"/>
      <c r="B826" s="142"/>
      <c r="C826" s="236"/>
      <c r="D826" s="236"/>
      <c r="E826" s="237"/>
      <c r="F826" s="4"/>
      <c r="G826" s="4"/>
      <c r="H826" s="4"/>
      <c r="I826" s="237"/>
      <c r="J826" s="237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142"/>
      <c r="B827" s="142"/>
      <c r="C827" s="236"/>
      <c r="D827" s="236"/>
      <c r="E827" s="237"/>
      <c r="F827" s="4"/>
      <c r="G827" s="4"/>
      <c r="H827" s="4"/>
      <c r="I827" s="237"/>
      <c r="J827" s="237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142"/>
      <c r="B828" s="142"/>
      <c r="C828" s="236"/>
      <c r="D828" s="236"/>
      <c r="E828" s="237"/>
      <c r="F828" s="4"/>
      <c r="G828" s="4"/>
      <c r="H828" s="4"/>
      <c r="I828" s="237"/>
      <c r="J828" s="237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142"/>
      <c r="B829" s="142"/>
      <c r="C829" s="236"/>
      <c r="D829" s="236"/>
      <c r="E829" s="237"/>
      <c r="F829" s="4"/>
      <c r="G829" s="4"/>
      <c r="H829" s="4"/>
      <c r="I829" s="237"/>
      <c r="J829" s="237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142"/>
      <c r="B830" s="142"/>
      <c r="C830" s="236"/>
      <c r="D830" s="236"/>
      <c r="E830" s="237"/>
      <c r="F830" s="4"/>
      <c r="G830" s="4"/>
      <c r="H830" s="4"/>
      <c r="I830" s="237"/>
      <c r="J830" s="237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142"/>
      <c r="B831" s="142"/>
      <c r="C831" s="236"/>
      <c r="D831" s="236"/>
      <c r="E831" s="237"/>
      <c r="F831" s="4"/>
      <c r="G831" s="4"/>
      <c r="H831" s="4"/>
      <c r="I831" s="237"/>
      <c r="J831" s="237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142"/>
      <c r="B832" s="142"/>
      <c r="C832" s="236"/>
      <c r="D832" s="236"/>
      <c r="E832" s="237"/>
      <c r="F832" s="4"/>
      <c r="G832" s="4"/>
      <c r="H832" s="4"/>
      <c r="I832" s="237"/>
      <c r="J832" s="237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142"/>
      <c r="B833" s="142"/>
      <c r="C833" s="236"/>
      <c r="D833" s="236"/>
      <c r="E833" s="237"/>
      <c r="F833" s="4"/>
      <c r="G833" s="4"/>
      <c r="H833" s="4"/>
      <c r="I833" s="237"/>
      <c r="J833" s="237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142"/>
      <c r="B834" s="142"/>
      <c r="C834" s="236"/>
      <c r="D834" s="236"/>
      <c r="E834" s="237"/>
      <c r="F834" s="4"/>
      <c r="G834" s="4"/>
      <c r="H834" s="4"/>
      <c r="I834" s="237"/>
      <c r="J834" s="237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142"/>
      <c r="B835" s="142"/>
      <c r="C835" s="236"/>
      <c r="D835" s="236"/>
      <c r="E835" s="237"/>
      <c r="F835" s="4"/>
      <c r="G835" s="4"/>
      <c r="H835" s="4"/>
      <c r="I835" s="237"/>
      <c r="J835" s="237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142"/>
      <c r="B836" s="142"/>
      <c r="C836" s="236"/>
      <c r="D836" s="236"/>
      <c r="E836" s="237"/>
      <c r="F836" s="4"/>
      <c r="G836" s="4"/>
      <c r="H836" s="4"/>
      <c r="I836" s="237"/>
      <c r="J836" s="237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142"/>
      <c r="B837" s="142"/>
      <c r="C837" s="236"/>
      <c r="D837" s="236"/>
      <c r="E837" s="237"/>
      <c r="F837" s="4"/>
      <c r="G837" s="4"/>
      <c r="H837" s="4"/>
      <c r="I837" s="237"/>
      <c r="J837" s="237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142"/>
      <c r="B838" s="142"/>
      <c r="C838" s="236"/>
      <c r="D838" s="236"/>
      <c r="E838" s="237"/>
      <c r="F838" s="4"/>
      <c r="G838" s="4"/>
      <c r="H838" s="4"/>
      <c r="I838" s="237"/>
      <c r="J838" s="237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142"/>
      <c r="B839" s="142"/>
      <c r="C839" s="236"/>
      <c r="D839" s="236"/>
      <c r="E839" s="237"/>
      <c r="F839" s="4"/>
      <c r="G839" s="4"/>
      <c r="H839" s="4"/>
      <c r="I839" s="237"/>
      <c r="J839" s="237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142"/>
      <c r="B840" s="142"/>
      <c r="C840" s="236"/>
      <c r="D840" s="236"/>
      <c r="E840" s="237"/>
      <c r="F840" s="4"/>
      <c r="G840" s="4"/>
      <c r="H840" s="4"/>
      <c r="I840" s="237"/>
      <c r="J840" s="237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142"/>
      <c r="B841" s="142"/>
      <c r="C841" s="236"/>
      <c r="D841" s="236"/>
      <c r="E841" s="237"/>
      <c r="F841" s="4"/>
      <c r="G841" s="4"/>
      <c r="H841" s="4"/>
      <c r="I841" s="237"/>
      <c r="J841" s="237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142"/>
      <c r="B842" s="142"/>
      <c r="C842" s="236"/>
      <c r="D842" s="236"/>
      <c r="E842" s="237"/>
      <c r="F842" s="4"/>
      <c r="G842" s="4"/>
      <c r="H842" s="4"/>
      <c r="I842" s="237"/>
      <c r="J842" s="237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142"/>
      <c r="B843" s="142"/>
      <c r="C843" s="236"/>
      <c r="D843" s="236"/>
      <c r="E843" s="237"/>
      <c r="F843" s="4"/>
      <c r="G843" s="4"/>
      <c r="H843" s="4"/>
      <c r="I843" s="237"/>
      <c r="J843" s="237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142"/>
      <c r="B844" s="142"/>
      <c r="C844" s="236"/>
      <c r="D844" s="236"/>
      <c r="E844" s="237"/>
      <c r="F844" s="4"/>
      <c r="G844" s="4"/>
      <c r="H844" s="4"/>
      <c r="I844" s="237"/>
      <c r="J844" s="237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142"/>
      <c r="B845" s="142"/>
      <c r="C845" s="236"/>
      <c r="D845" s="236"/>
      <c r="E845" s="237"/>
      <c r="F845" s="4"/>
      <c r="G845" s="4"/>
      <c r="H845" s="4"/>
      <c r="I845" s="237"/>
      <c r="J845" s="237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142"/>
      <c r="B846" s="142"/>
      <c r="C846" s="236"/>
      <c r="D846" s="236"/>
      <c r="E846" s="237"/>
      <c r="F846" s="4"/>
      <c r="G846" s="4"/>
      <c r="H846" s="4"/>
      <c r="I846" s="237"/>
      <c r="J846" s="237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142"/>
      <c r="B847" s="142"/>
      <c r="C847" s="236"/>
      <c r="D847" s="236"/>
      <c r="E847" s="237"/>
      <c r="F847" s="4"/>
      <c r="G847" s="4"/>
      <c r="H847" s="4"/>
      <c r="I847" s="237"/>
      <c r="J847" s="237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142"/>
      <c r="B848" s="142"/>
      <c r="C848" s="236"/>
      <c r="D848" s="236"/>
      <c r="E848" s="237"/>
      <c r="F848" s="4"/>
      <c r="G848" s="4"/>
      <c r="H848" s="4"/>
      <c r="I848" s="237"/>
      <c r="J848" s="237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142"/>
      <c r="B849" s="142"/>
      <c r="C849" s="236"/>
      <c r="D849" s="236"/>
      <c r="E849" s="237"/>
      <c r="F849" s="4"/>
      <c r="G849" s="4"/>
      <c r="H849" s="4"/>
      <c r="I849" s="237"/>
      <c r="J849" s="237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142"/>
      <c r="B850" s="142"/>
      <c r="C850" s="236"/>
      <c r="D850" s="236"/>
      <c r="E850" s="237"/>
      <c r="F850" s="4"/>
      <c r="G850" s="4"/>
      <c r="H850" s="4"/>
      <c r="I850" s="237"/>
      <c r="J850" s="237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142"/>
      <c r="B851" s="142"/>
      <c r="C851" s="236"/>
      <c r="D851" s="236"/>
      <c r="E851" s="237"/>
      <c r="F851" s="4"/>
      <c r="G851" s="4"/>
      <c r="H851" s="4"/>
      <c r="I851" s="237"/>
      <c r="J851" s="237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142"/>
      <c r="B852" s="142"/>
      <c r="C852" s="236"/>
      <c r="D852" s="236"/>
      <c r="E852" s="237"/>
      <c r="F852" s="4"/>
      <c r="G852" s="4"/>
      <c r="H852" s="4"/>
      <c r="I852" s="237"/>
      <c r="J852" s="237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142"/>
      <c r="B853" s="142"/>
      <c r="C853" s="236"/>
      <c r="D853" s="236"/>
      <c r="E853" s="237"/>
      <c r="F853" s="4"/>
      <c r="G853" s="4"/>
      <c r="H853" s="4"/>
      <c r="I853" s="237"/>
      <c r="J853" s="237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142"/>
      <c r="B854" s="142"/>
      <c r="C854" s="236"/>
      <c r="D854" s="236"/>
      <c r="E854" s="237"/>
      <c r="F854" s="4"/>
      <c r="G854" s="4"/>
      <c r="H854" s="4"/>
      <c r="I854" s="237"/>
      <c r="J854" s="237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142"/>
      <c r="B855" s="142"/>
      <c r="C855" s="236"/>
      <c r="D855" s="236"/>
      <c r="E855" s="237"/>
      <c r="F855" s="4"/>
      <c r="G855" s="4"/>
      <c r="H855" s="4"/>
      <c r="I855" s="237"/>
      <c r="J855" s="237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142"/>
      <c r="B856" s="142"/>
      <c r="C856" s="236"/>
      <c r="D856" s="236"/>
      <c r="E856" s="237"/>
      <c r="F856" s="4"/>
      <c r="G856" s="4"/>
      <c r="H856" s="4"/>
      <c r="I856" s="237"/>
      <c r="J856" s="237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142"/>
      <c r="B857" s="142"/>
      <c r="C857" s="236"/>
      <c r="D857" s="236"/>
      <c r="E857" s="237"/>
      <c r="F857" s="4"/>
      <c r="G857" s="4"/>
      <c r="H857" s="4"/>
      <c r="I857" s="237"/>
      <c r="J857" s="237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142"/>
      <c r="B858" s="142"/>
      <c r="C858" s="236"/>
      <c r="D858" s="236"/>
      <c r="E858" s="237"/>
      <c r="F858" s="4"/>
      <c r="G858" s="4"/>
      <c r="H858" s="4"/>
      <c r="I858" s="237"/>
      <c r="J858" s="237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142"/>
      <c r="B859" s="142"/>
      <c r="C859" s="236"/>
      <c r="D859" s="236"/>
      <c r="E859" s="237"/>
      <c r="F859" s="4"/>
      <c r="G859" s="4"/>
      <c r="H859" s="4"/>
      <c r="I859" s="237"/>
      <c r="J859" s="237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142"/>
      <c r="B860" s="142"/>
      <c r="C860" s="236"/>
      <c r="D860" s="236"/>
      <c r="E860" s="237"/>
      <c r="F860" s="4"/>
      <c r="G860" s="4"/>
      <c r="H860" s="4"/>
      <c r="I860" s="237"/>
      <c r="J860" s="237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142"/>
      <c r="B861" s="142"/>
      <c r="C861" s="236"/>
      <c r="D861" s="236"/>
      <c r="E861" s="237"/>
      <c r="F861" s="4"/>
      <c r="G861" s="4"/>
      <c r="H861" s="4"/>
      <c r="I861" s="237"/>
      <c r="J861" s="237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142"/>
      <c r="B862" s="142"/>
      <c r="C862" s="236"/>
      <c r="D862" s="236"/>
      <c r="E862" s="237"/>
      <c r="F862" s="4"/>
      <c r="G862" s="4"/>
      <c r="H862" s="4"/>
      <c r="I862" s="237"/>
      <c r="J862" s="237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142"/>
      <c r="B863" s="142"/>
      <c r="C863" s="236"/>
      <c r="D863" s="236"/>
      <c r="E863" s="237"/>
      <c r="F863" s="4"/>
      <c r="G863" s="4"/>
      <c r="H863" s="4"/>
      <c r="I863" s="237"/>
      <c r="J863" s="237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142"/>
      <c r="B864" s="142"/>
      <c r="C864" s="236"/>
      <c r="D864" s="236"/>
      <c r="E864" s="237"/>
      <c r="F864" s="4"/>
      <c r="G864" s="4"/>
      <c r="H864" s="4"/>
      <c r="I864" s="237"/>
      <c r="J864" s="237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142"/>
      <c r="B865" s="142"/>
      <c r="C865" s="236"/>
      <c r="D865" s="236"/>
      <c r="E865" s="237"/>
      <c r="F865" s="4"/>
      <c r="G865" s="4"/>
      <c r="H865" s="4"/>
      <c r="I865" s="237"/>
      <c r="J865" s="237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142"/>
      <c r="B866" s="142"/>
      <c r="C866" s="236"/>
      <c r="D866" s="236"/>
      <c r="E866" s="237"/>
      <c r="F866" s="4"/>
      <c r="G866" s="4"/>
      <c r="H866" s="4"/>
      <c r="I866" s="237"/>
      <c r="J866" s="237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142"/>
      <c r="B867" s="142"/>
      <c r="C867" s="236"/>
      <c r="D867" s="236"/>
      <c r="E867" s="237"/>
      <c r="F867" s="4"/>
      <c r="G867" s="4"/>
      <c r="H867" s="4"/>
      <c r="I867" s="237"/>
      <c r="J867" s="237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142"/>
      <c r="B868" s="142"/>
      <c r="C868" s="236"/>
      <c r="D868" s="236"/>
      <c r="E868" s="237"/>
      <c r="F868" s="4"/>
      <c r="G868" s="4"/>
      <c r="H868" s="4"/>
      <c r="I868" s="237"/>
      <c r="J868" s="237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142"/>
      <c r="B869" s="142"/>
      <c r="C869" s="236"/>
      <c r="D869" s="236"/>
      <c r="E869" s="237"/>
      <c r="F869" s="4"/>
      <c r="G869" s="4"/>
      <c r="H869" s="4"/>
      <c r="I869" s="237"/>
      <c r="J869" s="237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142"/>
      <c r="B870" s="142"/>
      <c r="C870" s="236"/>
      <c r="D870" s="236"/>
      <c r="E870" s="237"/>
      <c r="F870" s="4"/>
      <c r="G870" s="4"/>
      <c r="H870" s="4"/>
      <c r="I870" s="237"/>
      <c r="J870" s="237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142"/>
      <c r="B871" s="142"/>
      <c r="C871" s="236"/>
      <c r="D871" s="236"/>
      <c r="E871" s="237"/>
      <c r="F871" s="4"/>
      <c r="G871" s="4"/>
      <c r="H871" s="4"/>
      <c r="I871" s="237"/>
      <c r="J871" s="237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142"/>
      <c r="B872" s="142"/>
      <c r="C872" s="236"/>
      <c r="D872" s="236"/>
      <c r="E872" s="237"/>
      <c r="F872" s="4"/>
      <c r="G872" s="4"/>
      <c r="H872" s="4"/>
      <c r="I872" s="237"/>
      <c r="J872" s="237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142"/>
      <c r="B873" s="142"/>
      <c r="C873" s="236"/>
      <c r="D873" s="236"/>
      <c r="E873" s="237"/>
      <c r="F873" s="4"/>
      <c r="G873" s="4"/>
      <c r="H873" s="4"/>
      <c r="I873" s="237"/>
      <c r="J873" s="237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142"/>
      <c r="B874" s="142"/>
      <c r="C874" s="236"/>
      <c r="D874" s="236"/>
      <c r="E874" s="237"/>
      <c r="F874" s="4"/>
      <c r="G874" s="4"/>
      <c r="H874" s="4"/>
      <c r="I874" s="237"/>
      <c r="J874" s="237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142"/>
      <c r="B875" s="142"/>
      <c r="C875" s="236"/>
      <c r="D875" s="236"/>
      <c r="E875" s="237"/>
      <c r="F875" s="4"/>
      <c r="G875" s="4"/>
      <c r="H875" s="4"/>
      <c r="I875" s="237"/>
      <c r="J875" s="237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142"/>
      <c r="B876" s="142"/>
      <c r="C876" s="236"/>
      <c r="D876" s="236"/>
      <c r="E876" s="237"/>
      <c r="F876" s="4"/>
      <c r="G876" s="4"/>
      <c r="H876" s="4"/>
      <c r="I876" s="237"/>
      <c r="J876" s="237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142"/>
      <c r="B877" s="142"/>
      <c r="C877" s="236"/>
      <c r="D877" s="236"/>
      <c r="E877" s="237"/>
      <c r="F877" s="4"/>
      <c r="G877" s="4"/>
      <c r="H877" s="4"/>
      <c r="I877" s="237"/>
      <c r="J877" s="237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142"/>
      <c r="B878" s="142"/>
      <c r="C878" s="236"/>
      <c r="D878" s="236"/>
      <c r="E878" s="237"/>
      <c r="F878" s="4"/>
      <c r="G878" s="4"/>
      <c r="H878" s="4"/>
      <c r="I878" s="237"/>
      <c r="J878" s="237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142"/>
      <c r="B879" s="142"/>
      <c r="C879" s="236"/>
      <c r="D879" s="236"/>
      <c r="E879" s="237"/>
      <c r="F879" s="4"/>
      <c r="G879" s="4"/>
      <c r="H879" s="4"/>
      <c r="I879" s="237"/>
      <c r="J879" s="237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142"/>
      <c r="B880" s="142"/>
      <c r="C880" s="236"/>
      <c r="D880" s="236"/>
      <c r="E880" s="237"/>
      <c r="F880" s="4"/>
      <c r="G880" s="4"/>
      <c r="H880" s="4"/>
      <c r="I880" s="237"/>
      <c r="J880" s="237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142"/>
      <c r="B881" s="142"/>
      <c r="C881" s="236"/>
      <c r="D881" s="236"/>
      <c r="E881" s="237"/>
      <c r="F881" s="4"/>
      <c r="G881" s="4"/>
      <c r="H881" s="4"/>
      <c r="I881" s="237"/>
      <c r="J881" s="237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142"/>
      <c r="B882" s="142"/>
      <c r="C882" s="236"/>
      <c r="D882" s="236"/>
      <c r="E882" s="237"/>
      <c r="F882" s="4"/>
      <c r="G882" s="4"/>
      <c r="H882" s="4"/>
      <c r="I882" s="237"/>
      <c r="J882" s="237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142"/>
      <c r="B883" s="142"/>
      <c r="C883" s="236"/>
      <c r="D883" s="236"/>
      <c r="E883" s="237"/>
      <c r="F883" s="4"/>
      <c r="G883" s="4"/>
      <c r="H883" s="4"/>
      <c r="I883" s="237"/>
      <c r="J883" s="237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142"/>
      <c r="B884" s="142"/>
      <c r="C884" s="236"/>
      <c r="D884" s="236"/>
      <c r="E884" s="237"/>
      <c r="F884" s="4"/>
      <c r="G884" s="4"/>
      <c r="H884" s="4"/>
      <c r="I884" s="237"/>
      <c r="J884" s="237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142"/>
      <c r="B885" s="142"/>
      <c r="C885" s="236"/>
      <c r="D885" s="236"/>
      <c r="E885" s="237"/>
      <c r="F885" s="4"/>
      <c r="G885" s="4"/>
      <c r="H885" s="4"/>
      <c r="I885" s="237"/>
      <c r="J885" s="237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142"/>
      <c r="B886" s="142"/>
      <c r="C886" s="236"/>
      <c r="D886" s="236"/>
      <c r="E886" s="237"/>
      <c r="F886" s="4"/>
      <c r="G886" s="4"/>
      <c r="H886" s="4"/>
      <c r="I886" s="237"/>
      <c r="J886" s="237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142"/>
      <c r="B887" s="142"/>
      <c r="C887" s="236"/>
      <c r="D887" s="236"/>
      <c r="E887" s="237"/>
      <c r="F887" s="4"/>
      <c r="G887" s="4"/>
      <c r="H887" s="4"/>
      <c r="I887" s="237"/>
      <c r="J887" s="237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142"/>
      <c r="B888" s="142"/>
      <c r="C888" s="236"/>
      <c r="D888" s="236"/>
      <c r="E888" s="237"/>
      <c r="F888" s="4"/>
      <c r="G888" s="4"/>
      <c r="H888" s="4"/>
      <c r="I888" s="237"/>
      <c r="J888" s="237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142"/>
      <c r="B889" s="142"/>
      <c r="C889" s="236"/>
      <c r="D889" s="236"/>
      <c r="E889" s="237"/>
      <c r="F889" s="4"/>
      <c r="G889" s="4"/>
      <c r="H889" s="4"/>
      <c r="I889" s="237"/>
      <c r="J889" s="237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142"/>
      <c r="B890" s="142"/>
      <c r="C890" s="236"/>
      <c r="D890" s="236"/>
      <c r="E890" s="237"/>
      <c r="F890" s="4"/>
      <c r="G890" s="4"/>
      <c r="H890" s="4"/>
      <c r="I890" s="237"/>
      <c r="J890" s="237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142"/>
      <c r="B891" s="142"/>
      <c r="C891" s="236"/>
      <c r="D891" s="236"/>
      <c r="E891" s="237"/>
      <c r="F891" s="4"/>
      <c r="G891" s="4"/>
      <c r="H891" s="4"/>
      <c r="I891" s="237"/>
      <c r="J891" s="237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D892" s="236"/>
      <c r="E892" s="237"/>
      <c r="F892" s="4"/>
      <c r="G892" s="4"/>
      <c r="H892" s="4"/>
      <c r="I892" s="237"/>
      <c r="J892" s="237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D893" s="236"/>
      <c r="E893" s="237"/>
      <c r="F893" s="4"/>
      <c r="G893" s="4"/>
      <c r="H893" s="4"/>
      <c r="I893" s="237"/>
      <c r="J893" s="237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D894" s="236"/>
      <c r="E894" s="237"/>
      <c r="F894" s="4"/>
      <c r="G894" s="4"/>
      <c r="H894" s="4"/>
      <c r="I894" s="237"/>
      <c r="J894" s="237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D895" s="236"/>
      <c r="E895" s="237"/>
      <c r="F895" s="4"/>
      <c r="G895" s="4"/>
      <c r="H895" s="4"/>
      <c r="I895" s="237"/>
      <c r="J895" s="237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D896" s="236"/>
      <c r="E896" s="237"/>
      <c r="F896" s="4"/>
      <c r="G896" s="4"/>
      <c r="H896" s="4"/>
      <c r="I896" s="237"/>
      <c r="J896" s="237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4:24" ht="15.75" customHeight="1" x14ac:dyDescent="0.25">
      <c r="D897" s="236"/>
      <c r="E897" s="237"/>
      <c r="F897" s="4"/>
      <c r="G897" s="4"/>
      <c r="H897" s="4"/>
      <c r="I897" s="237"/>
      <c r="J897" s="237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4:24" ht="15.75" customHeight="1" x14ac:dyDescent="0.25">
      <c r="D898" s="236"/>
      <c r="E898" s="237"/>
      <c r="F898" s="4"/>
      <c r="G898" s="4"/>
      <c r="H898" s="4"/>
      <c r="I898" s="237"/>
      <c r="J898" s="237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4:24" ht="15.75" customHeight="1" x14ac:dyDescent="0.25">
      <c r="D899" s="236"/>
      <c r="E899" s="237"/>
      <c r="F899" s="4"/>
      <c r="G899" s="4"/>
      <c r="H899" s="4"/>
      <c r="I899" s="237"/>
      <c r="J899" s="237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4:24" ht="15.75" customHeight="1" x14ac:dyDescent="0.25">
      <c r="D900" s="236"/>
      <c r="E900" s="237"/>
      <c r="F900" s="4"/>
      <c r="G900" s="4"/>
      <c r="H900" s="4"/>
      <c r="I900" s="237"/>
      <c r="J900" s="237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4:24" ht="15.75" customHeight="1" x14ac:dyDescent="0.25">
      <c r="D901" s="236"/>
      <c r="E901" s="237"/>
      <c r="F901" s="4"/>
      <c r="G901" s="4"/>
      <c r="H901" s="4"/>
      <c r="I901" s="237"/>
      <c r="J901" s="237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4:24" ht="15.75" customHeight="1" x14ac:dyDescent="0.25">
      <c r="D902" s="236"/>
      <c r="E902" s="237"/>
      <c r="F902" s="4"/>
      <c r="G902" s="4"/>
      <c r="H902" s="4"/>
      <c r="I902" s="237"/>
      <c r="J902" s="237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4:24" ht="15.75" customHeight="1" x14ac:dyDescent="0.25">
      <c r="D903" s="236"/>
      <c r="E903" s="237"/>
      <c r="F903" s="4"/>
      <c r="G903" s="4"/>
      <c r="H903" s="4"/>
      <c r="I903" s="237"/>
      <c r="J903" s="237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4:24" ht="15.75" customHeight="1" x14ac:dyDescent="0.25">
      <c r="D904" s="236"/>
      <c r="E904" s="237"/>
      <c r="F904" s="4"/>
      <c r="G904" s="4"/>
      <c r="H904" s="4"/>
      <c r="I904" s="237"/>
      <c r="J904" s="237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4:24" ht="15.75" customHeight="1" x14ac:dyDescent="0.25">
      <c r="D905" s="236"/>
      <c r="E905" s="237"/>
      <c r="F905" s="4"/>
      <c r="G905" s="4"/>
      <c r="H905" s="4"/>
      <c r="I905" s="237"/>
      <c r="J905" s="237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4:24" ht="15.75" customHeight="1" x14ac:dyDescent="0.25">
      <c r="D906" s="236"/>
      <c r="E906" s="237"/>
      <c r="F906" s="4"/>
      <c r="G906" s="4"/>
      <c r="H906" s="4"/>
      <c r="I906" s="237"/>
      <c r="J906" s="237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4:24" ht="15.75" customHeight="1" x14ac:dyDescent="0.25">
      <c r="D907" s="236"/>
      <c r="E907" s="237"/>
      <c r="F907" s="4"/>
      <c r="G907" s="4"/>
      <c r="H907" s="4"/>
      <c r="I907" s="237"/>
      <c r="J907" s="237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4:24" ht="15.75" customHeight="1" x14ac:dyDescent="0.25">
      <c r="D908" s="236"/>
      <c r="E908" s="237"/>
      <c r="F908" s="4"/>
      <c r="G908" s="4"/>
      <c r="H908" s="4"/>
      <c r="I908" s="237"/>
      <c r="J908" s="237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4:24" ht="15.75" customHeight="1" x14ac:dyDescent="0.25">
      <c r="D909" s="236"/>
      <c r="E909" s="237"/>
      <c r="F909" s="4"/>
      <c r="G909" s="4"/>
      <c r="H909" s="4"/>
      <c r="I909" s="237"/>
      <c r="J909" s="237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4:24" ht="15.75" customHeight="1" x14ac:dyDescent="0.25">
      <c r="D910" s="236"/>
      <c r="E910" s="237"/>
      <c r="F910" s="4"/>
      <c r="G910" s="4"/>
      <c r="H910" s="4"/>
      <c r="I910" s="237"/>
      <c r="J910" s="237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4:24" ht="15.75" customHeight="1" x14ac:dyDescent="0.25">
      <c r="D911" s="236"/>
      <c r="E911" s="237"/>
      <c r="F911" s="4"/>
      <c r="G911" s="4"/>
      <c r="H911" s="4"/>
      <c r="I911" s="237"/>
      <c r="J911" s="237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4:24" ht="15.75" customHeight="1" x14ac:dyDescent="0.25">
      <c r="D912" s="236"/>
      <c r="E912" s="237"/>
      <c r="F912" s="4"/>
      <c r="G912" s="4"/>
      <c r="H912" s="4"/>
      <c r="I912" s="237"/>
      <c r="J912" s="237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4:24" ht="15.75" customHeight="1" x14ac:dyDescent="0.25">
      <c r="D913" s="236"/>
      <c r="E913" s="237"/>
      <c r="F913" s="4"/>
      <c r="G913" s="4"/>
      <c r="H913" s="4"/>
      <c r="I913" s="237"/>
      <c r="J913" s="237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4:24" ht="15.75" customHeight="1" x14ac:dyDescent="0.25">
      <c r="D914" s="236"/>
      <c r="E914" s="237"/>
      <c r="F914" s="4"/>
      <c r="G914" s="4"/>
      <c r="H914" s="4"/>
      <c r="I914" s="237"/>
      <c r="J914" s="237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4:24" ht="15.75" customHeight="1" x14ac:dyDescent="0.25">
      <c r="D915" s="236"/>
      <c r="E915" s="237"/>
      <c r="F915" s="4"/>
      <c r="G915" s="4"/>
      <c r="H915" s="4"/>
      <c r="I915" s="237"/>
      <c r="J915" s="237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4:24" ht="15.75" customHeight="1" x14ac:dyDescent="0.25">
      <c r="D916" s="236"/>
      <c r="E916" s="237"/>
      <c r="F916" s="4"/>
      <c r="G916" s="4"/>
      <c r="H916" s="4"/>
      <c r="I916" s="237"/>
      <c r="J916" s="237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4:24" ht="15.75" customHeight="1" x14ac:dyDescent="0.25">
      <c r="D917" s="236"/>
      <c r="E917" s="237"/>
      <c r="F917" s="4"/>
      <c r="G917" s="4"/>
      <c r="H917" s="4"/>
      <c r="I917" s="237"/>
      <c r="J917" s="237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4:24" ht="15.75" customHeight="1" x14ac:dyDescent="0.25">
      <c r="D918" s="236"/>
      <c r="E918" s="237"/>
      <c r="F918" s="4"/>
      <c r="G918" s="4"/>
      <c r="H918" s="4"/>
      <c r="I918" s="237"/>
      <c r="J918" s="237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4:24" ht="15.75" customHeight="1" x14ac:dyDescent="0.25">
      <c r="D919" s="236"/>
      <c r="E919" s="237"/>
      <c r="F919" s="4"/>
      <c r="G919" s="4"/>
      <c r="H919" s="4"/>
      <c r="I919" s="237"/>
      <c r="J919" s="237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4:24" ht="15.75" customHeight="1" x14ac:dyDescent="0.25">
      <c r="D920" s="236"/>
      <c r="E920" s="237"/>
      <c r="F920" s="4"/>
      <c r="G920" s="4"/>
      <c r="H920" s="4"/>
      <c r="I920" s="237"/>
      <c r="J920" s="237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4:24" ht="15.75" customHeight="1" x14ac:dyDescent="0.25">
      <c r="D921" s="236"/>
      <c r="E921" s="237"/>
      <c r="F921" s="4"/>
      <c r="G921" s="4"/>
      <c r="H921" s="4"/>
      <c r="I921" s="237"/>
      <c r="J921" s="237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</sheetData>
  <mergeCells count="3">
    <mergeCell ref="A5:B5"/>
    <mergeCell ref="A1:J1"/>
    <mergeCell ref="A2:J3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O-SAŽETAK </vt:lpstr>
      <vt:lpstr>P-Prihodi i rashodi prema ekono</vt:lpstr>
      <vt:lpstr>P-Prihodi i rashodi po izvorima</vt:lpstr>
      <vt:lpstr>O-Rashodi -funkcijska</vt:lpstr>
      <vt:lpstr>O-Račun financiranja</vt:lpstr>
      <vt:lpstr>O-Rashodi po programskoj klas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2024-03-28T07:23:43Z</cp:lastPrinted>
  <dcterms:created xsi:type="dcterms:W3CDTF">2022-08-26T07:26:16Z</dcterms:created>
  <dcterms:modified xsi:type="dcterms:W3CDTF">2024-11-28T10:52:25Z</dcterms:modified>
</cp:coreProperties>
</file>